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ieseArbeitsmappe"/>
  <mc:AlternateContent xmlns:mc="http://schemas.openxmlformats.org/markup-compatibility/2006">
    <mc:Choice Requires="x15">
      <x15ac:absPath xmlns:x15ac="http://schemas.microsoft.com/office/spreadsheetml/2010/11/ac" url="C:\Users\Familie Junghans\Downloads\"/>
    </mc:Choice>
  </mc:AlternateContent>
  <xr:revisionPtr revIDLastSave="0" documentId="13_ncr:1_{DACCDDEA-058F-4590-8059-8532451CD1CA}" xr6:coauthVersionLast="47" xr6:coauthVersionMax="47" xr10:uidLastSave="{00000000-0000-0000-0000-000000000000}"/>
  <bookViews>
    <workbookView xWindow="-108" yWindow="-108" windowWidth="23256" windowHeight="12576" tabRatio="0" xr2:uid="{3EED5E37-F131-48C2-9221-656BE2C5AE2C}"/>
  </bookViews>
  <sheets>
    <sheet name="Index" sheetId="14" r:id="rId1"/>
    <sheet name="LP1" sheetId="4" r:id="rId2"/>
    <sheet name="LP2" sheetId="6" r:id="rId3"/>
    <sheet name="LP3" sheetId="3" r:id="rId4"/>
    <sheet name="LP4" sheetId="7" r:id="rId5"/>
    <sheet name="LP5" sheetId="29" r:id="rId6"/>
    <sheet name="LP6" sheetId="30" r:id="rId7"/>
    <sheet name="LP7" sheetId="31" r:id="rId8"/>
    <sheet name="LP8" sheetId="32" r:id="rId9"/>
  </sheets>
  <definedNames>
    <definedName name="bereich2" localSheetId="0">Index!#REF!</definedName>
    <definedName name="bereich2" localSheetId="5">#REF!</definedName>
    <definedName name="bereich2" localSheetId="6">#REF!</definedName>
    <definedName name="bereich2" localSheetId="7">#REF!</definedName>
    <definedName name="bereich2" localSheetId="8">#REF!</definedName>
    <definedName name="bereich2">#REF!</definedName>
    <definedName name="Bereich3" localSheetId="0">Index!#REF!</definedName>
    <definedName name="Bereich3" localSheetId="5">#REF!</definedName>
    <definedName name="Bereich3" localSheetId="6">#REF!</definedName>
    <definedName name="Bereich3" localSheetId="7">#REF!</definedName>
    <definedName name="Bereich3" localSheetId="8">#REF!</definedName>
    <definedName name="Bereich3">#REF!</definedName>
    <definedName name="_xlnm.Print_Area" localSheetId="1">'LP1'!$A$22:$K$149</definedName>
    <definedName name="_xlnm.Print_Area" localSheetId="2">'LP2'!$A$22:$K$149</definedName>
    <definedName name="_xlnm.Print_Area" localSheetId="3">'LP3'!$A$22:$K$149</definedName>
    <definedName name="_xlnm.Print_Area" localSheetId="4">'LP4'!$A$22:$K$149</definedName>
    <definedName name="_xlnm.Print_Area" localSheetId="5">'LP5'!$A$20:$K$147</definedName>
    <definedName name="_xlnm.Print_Area" localSheetId="6">'LP6'!$A$20:$K$147</definedName>
    <definedName name="_xlnm.Print_Area" localSheetId="7">'LP7'!$A$20:$K$147</definedName>
    <definedName name="_xlnm.Print_Area" localSheetId="8">'LP8'!$A$20:$K$147</definedName>
    <definedName name="ffff" localSheetId="0">#REF!</definedName>
    <definedName name="ffff" localSheetId="5">#REF!</definedName>
    <definedName name="ffff" localSheetId="6">#REF!</definedName>
    <definedName name="ffff" localSheetId="7">#REF!</definedName>
    <definedName name="ffff" localSheetId="8">#REF!</definedName>
    <definedName name="ffff">#REF!</definedName>
    <definedName name="hgf" localSheetId="0">#REF!</definedName>
    <definedName name="hgf" localSheetId="5">#REF!</definedName>
    <definedName name="hgf" localSheetId="6">#REF!</definedName>
    <definedName name="hgf" localSheetId="7">#REF!</definedName>
    <definedName name="hgf" localSheetId="8">#REF!</definedName>
    <definedName name="hgf">#REF!</definedName>
    <definedName name="LP1_testbereich">'LP3'!$A$1:$K$149</definedName>
    <definedName name="Palim">'LP3'!$A$1:$K$149</definedName>
    <definedName name="testbereich" localSheetId="0">Index!$H$43:$J$43</definedName>
    <definedName name="testbereic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2" l="1"/>
  <c r="A14" i="32" s="1"/>
  <c r="M3" i="31"/>
  <c r="A14" i="31"/>
  <c r="N2" i="31" s="1"/>
  <c r="M3" i="30"/>
  <c r="A14" i="30"/>
  <c r="M3" i="29"/>
  <c r="A14" i="29"/>
  <c r="M3" i="3"/>
  <c r="A16" i="3"/>
  <c r="M3" i="4"/>
  <c r="A16" i="4" s="1"/>
  <c r="M3" i="7"/>
  <c r="A16" i="7" s="1"/>
  <c r="M3" i="6"/>
  <c r="A16" i="6"/>
  <c r="M2" i="32"/>
  <c r="R254" i="32" s="1"/>
  <c r="S254" i="32" s="1"/>
  <c r="R40" i="32"/>
  <c r="T254" i="32"/>
  <c r="U254" i="32" s="1"/>
  <c r="V254" i="32" s="1"/>
  <c r="S40" i="32"/>
  <c r="T40" i="32"/>
  <c r="U40" i="32" s="1"/>
  <c r="V40" i="32" s="1"/>
  <c r="N2" i="7"/>
  <c r="M2" i="7"/>
  <c r="P3" i="7" s="1"/>
  <c r="N2" i="6"/>
  <c r="M2" i="6"/>
  <c r="P3" i="32"/>
  <c r="R147" i="32"/>
  <c r="R252" i="32"/>
  <c r="S252" i="32" s="1"/>
  <c r="R158" i="32"/>
  <c r="S158" i="32"/>
  <c r="R62" i="32"/>
  <c r="R310" i="32"/>
  <c r="S310" i="32" s="1"/>
  <c r="R136" i="32"/>
  <c r="S136" i="32"/>
  <c r="T136" i="32"/>
  <c r="U136" i="32" s="1"/>
  <c r="V136" i="32" s="1"/>
  <c r="R45" i="32"/>
  <c r="T45" i="32" s="1"/>
  <c r="U45" i="32" s="1"/>
  <c r="V45" i="32" s="1"/>
  <c r="S45" i="32"/>
  <c r="R127" i="32"/>
  <c r="R317" i="32"/>
  <c r="S317" i="32" s="1"/>
  <c r="T317" i="32" s="1"/>
  <c r="U317" i="32" s="1"/>
  <c r="V317" i="32" s="1"/>
  <c r="R258" i="32"/>
  <c r="S258" i="32"/>
  <c r="T258" i="32"/>
  <c r="U258" i="32" s="1"/>
  <c r="V258" i="32" s="1"/>
  <c r="T252" i="32"/>
  <c r="U252" i="32"/>
  <c r="V252" i="32" s="1"/>
  <c r="R104" i="32"/>
  <c r="S104" i="32" s="1"/>
  <c r="T104" i="32"/>
  <c r="U104" i="32" s="1"/>
  <c r="V104" i="32" s="1"/>
  <c r="R299" i="32"/>
  <c r="S299" i="32"/>
  <c r="R217" i="32"/>
  <c r="R116" i="32"/>
  <c r="S116" i="32"/>
  <c r="T116" i="32"/>
  <c r="U116" i="32"/>
  <c r="V116" i="32" s="1"/>
  <c r="R239" i="32"/>
  <c r="R134" i="32"/>
  <c r="R181" i="32"/>
  <c r="R183" i="32"/>
  <c r="S183" i="32"/>
  <c r="T183" i="32" s="1"/>
  <c r="U183" i="32" s="1"/>
  <c r="V183" i="32" s="1"/>
  <c r="R314" i="32"/>
  <c r="S314" i="32" s="1"/>
  <c r="T314" i="32"/>
  <c r="U314" i="32" s="1"/>
  <c r="V314" i="32" s="1"/>
  <c r="R215" i="32"/>
  <c r="T215" i="32" s="1"/>
  <c r="U215" i="32" s="1"/>
  <c r="V215" i="32" s="1"/>
  <c r="S215" i="32"/>
  <c r="R37" i="32"/>
  <c r="R308" i="32"/>
  <c r="S308" i="32"/>
  <c r="T308" i="32" s="1"/>
  <c r="U308" i="32"/>
  <c r="V308" i="32" s="1"/>
  <c r="R357" i="32"/>
  <c r="R109" i="32"/>
  <c r="R43" i="32"/>
  <c r="R275" i="32"/>
  <c r="S275" i="32"/>
  <c r="T275" i="32" s="1"/>
  <c r="U275" i="32"/>
  <c r="V275" i="32" s="1"/>
  <c r="R170" i="32"/>
  <c r="S170" i="32" s="1"/>
  <c r="T170" i="32"/>
  <c r="U170" i="32" s="1"/>
  <c r="V170" i="32" s="1"/>
  <c r="R47" i="32"/>
  <c r="S47" i="32"/>
  <c r="R350" i="32"/>
  <c r="R292" i="32"/>
  <c r="S292" i="32"/>
  <c r="T292" i="32" s="1"/>
  <c r="U292" i="32" s="1"/>
  <c r="V292" i="32" s="1"/>
  <c r="R27" i="32"/>
  <c r="S27" i="32" s="1"/>
  <c r="T27" i="32" s="1"/>
  <c r="U27" i="32" s="1"/>
  <c r="R3" i="32"/>
  <c r="R97" i="32"/>
  <c r="R64" i="32"/>
  <c r="R228" i="32"/>
  <c r="R14" i="32"/>
  <c r="R188" i="32"/>
  <c r="R146" i="32"/>
  <c r="R180" i="32"/>
  <c r="R300" i="32"/>
  <c r="R257" i="32"/>
  <c r="R141" i="32"/>
  <c r="R61" i="32"/>
  <c r="R268" i="32"/>
  <c r="R282" i="32"/>
  <c r="T282" i="32" s="1"/>
  <c r="U282" i="32" s="1"/>
  <c r="V282" i="32" s="1"/>
  <c r="S282" i="32"/>
  <c r="R54" i="32"/>
  <c r="R98" i="32"/>
  <c r="S98" i="32"/>
  <c r="T98" i="32" s="1"/>
  <c r="U98" i="32" s="1"/>
  <c r="V98" i="32" s="1"/>
  <c r="R281" i="32"/>
  <c r="R190" i="32"/>
  <c r="S190" i="32"/>
  <c r="R348" i="32"/>
  <c r="R246" i="32"/>
  <c r="R218" i="32"/>
  <c r="R149" i="32"/>
  <c r="R81" i="32"/>
  <c r="R302" i="32"/>
  <c r="R322" i="32"/>
  <c r="R221" i="32"/>
  <c r="T221" i="32" s="1"/>
  <c r="U221" i="32" s="1"/>
  <c r="V221" i="32" s="1"/>
  <c r="S221" i="32"/>
  <c r="R182" i="32"/>
  <c r="R309" i="32"/>
  <c r="S309" i="32"/>
  <c r="T309" i="32" s="1"/>
  <c r="U309" i="32" s="1"/>
  <c r="V309" i="32" s="1"/>
  <c r="R344" i="32"/>
  <c r="R144" i="32"/>
  <c r="S144" i="32"/>
  <c r="R198" i="32"/>
  <c r="R353" i="32"/>
  <c r="S353" i="32"/>
  <c r="T353" i="32" s="1"/>
  <c r="U353" i="32"/>
  <c r="V353" i="32" s="1"/>
  <c r="R235" i="32"/>
  <c r="R33" i="32"/>
  <c r="T33" i="32" s="1"/>
  <c r="U33" i="32" s="1"/>
  <c r="V33" i="32" s="1"/>
  <c r="S33" i="32"/>
  <c r="R220" i="32"/>
  <c r="R320" i="32"/>
  <c r="S320" i="32"/>
  <c r="T320" i="32" s="1"/>
  <c r="U320" i="32" s="1"/>
  <c r="V320" i="32" s="1"/>
  <c r="R86" i="32"/>
  <c r="R261" i="32"/>
  <c r="S261" i="32"/>
  <c r="R108" i="32"/>
  <c r="R68" i="32"/>
  <c r="S68" i="32"/>
  <c r="T68" i="32" s="1"/>
  <c r="U68" i="32"/>
  <c r="V68" i="32" s="1"/>
  <c r="R223" i="32"/>
  <c r="R366" i="32"/>
  <c r="R8" i="32"/>
  <c r="R148" i="32"/>
  <c r="R287" i="32"/>
  <c r="S287" i="32"/>
  <c r="T287" i="32" s="1"/>
  <c r="U287" i="32"/>
  <c r="V287" i="32" s="1"/>
  <c r="R38" i="32"/>
  <c r="S38" i="32" s="1"/>
  <c r="T38" i="32"/>
  <c r="U38" i="32" s="1"/>
  <c r="V38" i="32" s="1"/>
  <c r="R293" i="32"/>
  <c r="S293" i="32"/>
  <c r="R93" i="32"/>
  <c r="R44" i="32"/>
  <c r="S44" i="32"/>
  <c r="T44" i="32" s="1"/>
  <c r="U44" i="32" s="1"/>
  <c r="V44" i="32" s="1"/>
  <c r="R237" i="32"/>
  <c r="S237" i="32" s="1"/>
  <c r="T237" i="32" s="1"/>
  <c r="U237" i="32" s="1"/>
  <c r="V237" i="32" s="1"/>
  <c r="R295" i="32"/>
  <c r="T295" i="32" s="1"/>
  <c r="U295" i="32" s="1"/>
  <c r="V295" i="32" s="1"/>
  <c r="S295" i="32"/>
  <c r="R306" i="32"/>
  <c r="R30" i="32"/>
  <c r="S30" i="32"/>
  <c r="T30" i="32" s="1"/>
  <c r="U30" i="32"/>
  <c r="R191" i="32"/>
  <c r="R132" i="32"/>
  <c r="S132" i="32" s="1"/>
  <c r="T132" i="32" s="1"/>
  <c r="U132" i="32" s="1"/>
  <c r="V132" i="32" s="1"/>
  <c r="R296" i="32"/>
  <c r="R139" i="32"/>
  <c r="R185" i="32"/>
  <c r="R73" i="32"/>
  <c r="S73" i="32" s="1"/>
  <c r="T73" i="32"/>
  <c r="U73" i="32" s="1"/>
  <c r="V73" i="32" s="1"/>
  <c r="R219" i="32"/>
  <c r="R92" i="32"/>
  <c r="R12" i="32"/>
  <c r="R177" i="32"/>
  <c r="R318" i="32"/>
  <c r="R165" i="32"/>
  <c r="R229" i="32"/>
  <c r="R24" i="32"/>
  <c r="S24" i="32" s="1"/>
  <c r="T24" i="32"/>
  <c r="U24" i="32" s="1"/>
  <c r="R264" i="32"/>
  <c r="R172" i="32"/>
  <c r="T172" i="32" s="1"/>
  <c r="U172" i="32" s="1"/>
  <c r="V172" i="32" s="1"/>
  <c r="S172" i="32"/>
  <c r="R88" i="32"/>
  <c r="R59" i="32"/>
  <c r="R253" i="32"/>
  <c r="R343" i="32"/>
  <c r="R7" i="32"/>
  <c r="R25" i="32"/>
  <c r="R100" i="32"/>
  <c r="R363" i="32"/>
  <c r="R284" i="32"/>
  <c r="R11" i="32"/>
  <c r="R244" i="32"/>
  <c r="R65" i="32"/>
  <c r="R72" i="32"/>
  <c r="R342" i="32"/>
  <c r="R276" i="32"/>
  <c r="R176" i="32"/>
  <c r="R212" i="32"/>
  <c r="R87" i="32"/>
  <c r="R167" i="32"/>
  <c r="S167" i="32"/>
  <c r="T167" i="32" s="1"/>
  <c r="U167" i="32"/>
  <c r="V167" i="32" s="1"/>
  <c r="R208" i="32"/>
  <c r="R262" i="32"/>
  <c r="R169" i="32"/>
  <c r="R84" i="32"/>
  <c r="R114" i="32"/>
  <c r="S114" i="32" s="1"/>
  <c r="T114" i="32"/>
  <c r="U114" i="32" s="1"/>
  <c r="V114" i="32" s="1"/>
  <c r="R339" i="32"/>
  <c r="S339" i="32"/>
  <c r="R194" i="32"/>
  <c r="R128" i="32"/>
  <c r="S128" i="32"/>
  <c r="T128" i="32" s="1"/>
  <c r="U128" i="32" s="1"/>
  <c r="V128" i="32" s="1"/>
  <c r="R79" i="32"/>
  <c r="S79" i="32" s="1"/>
  <c r="T79" i="32" s="1"/>
  <c r="U79" i="32" s="1"/>
  <c r="V79" i="32" s="1"/>
  <c r="R334" i="32"/>
  <c r="T334" i="32" s="1"/>
  <c r="U334" i="32" s="1"/>
  <c r="V334" i="32" s="1"/>
  <c r="S334" i="32"/>
  <c r="R359" i="32"/>
  <c r="R303" i="32"/>
  <c r="S303" i="32"/>
  <c r="T303" i="32" s="1"/>
  <c r="U303" i="32"/>
  <c r="V303" i="32" s="1"/>
  <c r="R107" i="32"/>
  <c r="S107" i="32" s="1"/>
  <c r="T107" i="32"/>
  <c r="U107" i="32" s="1"/>
  <c r="V107" i="32" s="1"/>
  <c r="R55" i="32"/>
  <c r="R186" i="32"/>
  <c r="R358" i="32"/>
  <c r="S358" i="32"/>
  <c r="T358" i="32" s="1"/>
  <c r="U358" i="32"/>
  <c r="V358" i="32" s="1"/>
  <c r="R5" i="32"/>
  <c r="R255" i="32"/>
  <c r="T255" i="32" s="1"/>
  <c r="U255" i="32" s="1"/>
  <c r="V255" i="32" s="1"/>
  <c r="S255" i="32"/>
  <c r="R161" i="32"/>
  <c r="R48" i="32"/>
  <c r="R162" i="32"/>
  <c r="R80" i="32"/>
  <c r="S80" i="32"/>
  <c r="R236" i="32"/>
  <c r="R222" i="32"/>
  <c r="R166" i="32"/>
  <c r="R319" i="32"/>
  <c r="R216" i="32"/>
  <c r="R150" i="32"/>
  <c r="R57" i="32"/>
  <c r="R120" i="32"/>
  <c r="R271" i="32"/>
  <c r="R152" i="32"/>
  <c r="R327" i="32"/>
  <c r="R211" i="32"/>
  <c r="R315" i="32"/>
  <c r="R90" i="32"/>
  <c r="S90" i="32"/>
  <c r="T90" i="32" s="1"/>
  <c r="U90" i="32"/>
  <c r="V90" i="32" s="1"/>
  <c r="R49" i="32"/>
  <c r="R155" i="32"/>
  <c r="R102" i="32"/>
  <c r="R39" i="32"/>
  <c r="R115" i="32"/>
  <c r="R110" i="32"/>
  <c r="T110" i="32" s="1"/>
  <c r="U110" i="32" s="1"/>
  <c r="V110" i="32" s="1"/>
  <c r="S110" i="32"/>
  <c r="R325" i="32"/>
  <c r="R197" i="32"/>
  <c r="R168" i="32"/>
  <c r="R135" i="32"/>
  <c r="R96" i="32"/>
  <c r="R316" i="32"/>
  <c r="S316" i="32"/>
  <c r="T316" i="32" s="1"/>
  <c r="U316" i="32" s="1"/>
  <c r="V316" i="32" s="1"/>
  <c r="R163" i="32"/>
  <c r="R175" i="32"/>
  <c r="R356" i="32"/>
  <c r="R304" i="32"/>
  <c r="R195" i="32"/>
  <c r="R332" i="32"/>
  <c r="S332" i="32"/>
  <c r="R78" i="32"/>
  <c r="R196" i="32"/>
  <c r="R124" i="32"/>
  <c r="R17" i="32"/>
  <c r="R336" i="32"/>
  <c r="R247" i="32"/>
  <c r="R269" i="32"/>
  <c r="S269" i="32" s="1"/>
  <c r="T269" i="32"/>
  <c r="U269" i="32" s="1"/>
  <c r="V269" i="32" s="1"/>
  <c r="R106" i="32"/>
  <c r="R22" i="32"/>
  <c r="R83" i="32"/>
  <c r="R349" i="32"/>
  <c r="R19" i="32"/>
  <c r="S19" i="32"/>
  <c r="R330" i="32"/>
  <c r="S330" i="32"/>
  <c r="R63" i="32"/>
  <c r="R85" i="32"/>
  <c r="S85" i="32"/>
  <c r="T85" i="32" s="1"/>
  <c r="U85" i="32" s="1"/>
  <c r="V85" i="32" s="1"/>
  <c r="R230" i="32"/>
  <c r="R341" i="32"/>
  <c r="S341" i="32"/>
  <c r="R273" i="32"/>
  <c r="R95" i="32"/>
  <c r="S95" i="32"/>
  <c r="T95" i="32" s="1"/>
  <c r="U95" i="32" s="1"/>
  <c r="V95" i="32" s="1"/>
  <c r="R323" i="32"/>
  <c r="R210" i="32"/>
  <c r="S210" i="32"/>
  <c r="R125" i="32"/>
  <c r="R321" i="32"/>
  <c r="S321" i="32"/>
  <c r="T321" i="32" s="1"/>
  <c r="U321" i="32" s="1"/>
  <c r="V321" i="32" s="1"/>
  <c r="R238" i="32"/>
  <c r="S238" i="32" s="1"/>
  <c r="T238" i="32" s="1"/>
  <c r="U238" i="32" s="1"/>
  <c r="V238" i="32" s="1"/>
  <c r="R283" i="32"/>
  <c r="T283" i="32" s="1"/>
  <c r="U283" i="32" s="1"/>
  <c r="V283" i="32" s="1"/>
  <c r="S283" i="32"/>
  <c r="R301" i="32"/>
  <c r="R313" i="32"/>
  <c r="S313" i="32"/>
  <c r="T313" i="32" s="1"/>
  <c r="U313" i="32"/>
  <c r="V313" i="32" s="1"/>
  <c r="R289" i="32"/>
  <c r="S289" i="32" s="1"/>
  <c r="T289" i="32"/>
  <c r="U289" i="32" s="1"/>
  <c r="V289" i="32" s="1"/>
  <c r="R179" i="32"/>
  <c r="S179" i="32"/>
  <c r="R153" i="32"/>
  <c r="R184" i="32"/>
  <c r="S184" i="32"/>
  <c r="T184" i="32" s="1"/>
  <c r="U184" i="32" s="1"/>
  <c r="V184" i="32" s="1"/>
  <c r="R352" i="32"/>
  <c r="S352" i="32" s="1"/>
  <c r="T352" i="32" s="1"/>
  <c r="U352" i="32" s="1"/>
  <c r="V352" i="32" s="1"/>
  <c r="R333" i="32"/>
  <c r="T333" i="32" s="1"/>
  <c r="U333" i="32" s="1"/>
  <c r="V333" i="32" s="1"/>
  <c r="S333" i="32"/>
  <c r="R362" i="32"/>
  <c r="R18" i="32"/>
  <c r="R164" i="32"/>
  <c r="S164" i="32" s="1"/>
  <c r="T164" i="32" s="1"/>
  <c r="U164" i="32" s="1"/>
  <c r="V164" i="32" s="1"/>
  <c r="R123" i="32"/>
  <c r="R307" i="32"/>
  <c r="R206" i="32"/>
  <c r="R272" i="32"/>
  <c r="R286" i="32"/>
  <c r="R138" i="32"/>
  <c r="R126" i="32"/>
  <c r="S126" i="32"/>
  <c r="T126" i="32" s="1"/>
  <c r="U126" i="32" s="1"/>
  <c r="V126" i="32" s="1"/>
  <c r="R131" i="32"/>
  <c r="R199" i="32"/>
  <c r="R52" i="32"/>
  <c r="R82" i="32"/>
  <c r="R337" i="32"/>
  <c r="R173" i="32"/>
  <c r="R133" i="32"/>
  <c r="R201" i="32"/>
  <c r="R160" i="32"/>
  <c r="R214" i="32"/>
  <c r="R50" i="32"/>
  <c r="R205" i="32"/>
  <c r="R361" i="32"/>
  <c r="R70" i="32"/>
  <c r="R99" i="32"/>
  <c r="R266" i="32"/>
  <c r="R189" i="32"/>
  <c r="R207" i="32"/>
  <c r="R346" i="32"/>
  <c r="R365" i="32"/>
  <c r="R34" i="32"/>
  <c r="R130" i="32"/>
  <c r="R241" i="32"/>
  <c r="R2" i="32"/>
  <c r="S2" i="32"/>
  <c r="T2" i="32" s="1"/>
  <c r="U2" i="32" s="1"/>
  <c r="R240" i="32"/>
  <c r="S240" i="32"/>
  <c r="T240" i="32" s="1"/>
  <c r="U240" i="32"/>
  <c r="V240" i="32" s="1"/>
  <c r="R143" i="32"/>
  <c r="R101" i="32"/>
  <c r="T101" i="32" s="1"/>
  <c r="U101" i="32" s="1"/>
  <c r="V101" i="32" s="1"/>
  <c r="S101" i="32"/>
  <c r="R224" i="32"/>
  <c r="R278" i="32"/>
  <c r="S278" i="32"/>
  <c r="T278" i="32" s="1"/>
  <c r="U278" i="32"/>
  <c r="V278" i="32" s="1"/>
  <c r="R9" i="32"/>
  <c r="S9" i="32" s="1"/>
  <c r="T9" i="32"/>
  <c r="U9" i="32" s="1"/>
  <c r="R256" i="32"/>
  <c r="R290" i="32"/>
  <c r="R209" i="32"/>
  <c r="R77" i="32"/>
  <c r="R250" i="32"/>
  <c r="R279" i="32"/>
  <c r="T279" i="32" s="1"/>
  <c r="U279" i="32" s="1"/>
  <c r="V279" i="32" s="1"/>
  <c r="S279" i="32"/>
  <c r="R248" i="32"/>
  <c r="R328" i="32"/>
  <c r="S328" i="32"/>
  <c r="T328" i="32" s="1"/>
  <c r="U328" i="32" s="1"/>
  <c r="V328" i="32" s="1"/>
  <c r="R118" i="32"/>
  <c r="R157" i="32"/>
  <c r="R105" i="32"/>
  <c r="R129" i="32"/>
  <c r="R89" i="32"/>
  <c r="R354" i="32"/>
  <c r="R111" i="32"/>
  <c r="R263" i="32"/>
  <c r="R298" i="32"/>
  <c r="R351" i="32"/>
  <c r="S351" i="32"/>
  <c r="R251" i="32"/>
  <c r="R113" i="32"/>
  <c r="R35" i="32"/>
  <c r="R94" i="32"/>
  <c r="R259" i="32"/>
  <c r="N1" i="32"/>
  <c r="R23" i="32"/>
  <c r="R285" i="32"/>
  <c r="R74" i="32"/>
  <c r="R58" i="32"/>
  <c r="S58" i="32"/>
  <c r="T58" i="32" s="1"/>
  <c r="U58" i="32"/>
  <c r="V58" i="32" s="1"/>
  <c r="R242" i="32"/>
  <c r="R345" i="32"/>
  <c r="R270" i="32"/>
  <c r="R91" i="32"/>
  <c r="R326" i="32"/>
  <c r="S326" i="32" s="1"/>
  <c r="T326" i="32"/>
  <c r="U326" i="32" s="1"/>
  <c r="V326" i="32" s="1"/>
  <c r="R13" i="32"/>
  <c r="R277" i="32"/>
  <c r="R231" i="32"/>
  <c r="S231" i="32"/>
  <c r="T231" i="32" s="1"/>
  <c r="U231" i="32" s="1"/>
  <c r="V231" i="32" s="1"/>
  <c r="R243" i="32"/>
  <c r="R312" i="32"/>
  <c r="R203" i="32"/>
  <c r="R53" i="32"/>
  <c r="S53" i="32"/>
  <c r="T53" i="32" s="1"/>
  <c r="U53" i="32" s="1"/>
  <c r="V53" i="32" s="1"/>
  <c r="R192" i="32"/>
  <c r="R338" i="32"/>
  <c r="R288" i="32"/>
  <c r="S288" i="32" s="1"/>
  <c r="T288" i="32" s="1"/>
  <c r="U288" i="32" s="1"/>
  <c r="V288" i="32" s="1"/>
  <c r="R142" i="32"/>
  <c r="S142" i="32"/>
  <c r="T142" i="32" s="1"/>
  <c r="U142" i="32" s="1"/>
  <c r="V142" i="32" s="1"/>
  <c r="R225" i="32"/>
  <c r="R249" i="32"/>
  <c r="R41" i="32"/>
  <c r="R145" i="32"/>
  <c r="S145" i="32"/>
  <c r="T145" i="32" s="1"/>
  <c r="U145" i="32" s="1"/>
  <c r="V145" i="32" s="1"/>
  <c r="R42" i="32"/>
  <c r="R10" i="32"/>
  <c r="S10" i="32"/>
  <c r="R4" i="32"/>
  <c r="S4" i="32"/>
  <c r="R20" i="32"/>
  <c r="R51" i="32"/>
  <c r="R280" i="32"/>
  <c r="S280" i="32"/>
  <c r="T280" i="32" s="1"/>
  <c r="U280" i="32"/>
  <c r="V280" i="32" s="1"/>
  <c r="R340" i="32"/>
  <c r="S340" i="32" s="1"/>
  <c r="T340" i="32"/>
  <c r="U340" i="32" s="1"/>
  <c r="V340" i="32" s="1"/>
  <c r="R335" i="32"/>
  <c r="S335" i="32"/>
  <c r="R331" i="32"/>
  <c r="R232" i="32"/>
  <c r="S232" i="32"/>
  <c r="T232" i="32" s="1"/>
  <c r="U232" i="32" s="1"/>
  <c r="V232" i="32" s="1"/>
  <c r="R66" i="32"/>
  <c r="R32" i="32"/>
  <c r="R294" i="32"/>
  <c r="R137" i="32"/>
  <c r="R67" i="32"/>
  <c r="R260" i="32"/>
  <c r="R291" i="32"/>
  <c r="R21" i="32"/>
  <c r="R122" i="32"/>
  <c r="O1" i="32"/>
  <c r="R117" i="32"/>
  <c r="R204" i="32"/>
  <c r="S204" i="32"/>
  <c r="T204" i="32" s="1"/>
  <c r="U204" i="32" s="1"/>
  <c r="V204" i="32" s="1"/>
  <c r="R71" i="32"/>
  <c r="S71" i="32" s="1"/>
  <c r="T71" i="32" s="1"/>
  <c r="U71" i="32" s="1"/>
  <c r="V71" i="32" s="1"/>
  <c r="R311" i="32"/>
  <c r="R16" i="32"/>
  <c r="R226" i="32"/>
  <c r="R103" i="32"/>
  <c r="R274" i="32"/>
  <c r="R15" i="32"/>
  <c r="R347" i="32"/>
  <c r="S347" i="32"/>
  <c r="T347" i="32" s="1"/>
  <c r="U347" i="32"/>
  <c r="V347" i="32" s="1"/>
  <c r="R56" i="32"/>
  <c r="S56" i="32" s="1"/>
  <c r="T56" i="32"/>
  <c r="U56" i="32" s="1"/>
  <c r="V56" i="32" s="1"/>
  <c r="R159" i="32"/>
  <c r="T159" i="32" s="1"/>
  <c r="U159" i="32" s="1"/>
  <c r="V159" i="32" s="1"/>
  <c r="S159" i="32"/>
  <c r="R202" i="32"/>
  <c r="R119" i="32"/>
  <c r="R329" i="32"/>
  <c r="R245" i="32"/>
  <c r="R140" i="32"/>
  <c r="N2" i="4"/>
  <c r="P2" i="4" s="1"/>
  <c r="M2" i="4"/>
  <c r="N1" i="4"/>
  <c r="M2" i="31"/>
  <c r="P3" i="31"/>
  <c r="P2" i="31" s="1"/>
  <c r="P2" i="7"/>
  <c r="M2" i="30"/>
  <c r="P3" i="30"/>
  <c r="N2" i="30"/>
  <c r="P3" i="6"/>
  <c r="P2" i="6" s="1"/>
  <c r="O1" i="6"/>
  <c r="N1" i="6"/>
  <c r="R175" i="31"/>
  <c r="R198" i="31"/>
  <c r="R27" i="31"/>
  <c r="R212" i="31"/>
  <c r="R36" i="31"/>
  <c r="R256" i="31"/>
  <c r="R104" i="31"/>
  <c r="R306" i="31"/>
  <c r="R292" i="31"/>
  <c r="R101" i="31"/>
  <c r="R163" i="31"/>
  <c r="R74" i="31"/>
  <c r="N1" i="31"/>
  <c r="R338" i="31"/>
  <c r="R14" i="31"/>
  <c r="R233" i="31"/>
  <c r="R185" i="31"/>
  <c r="R272" i="31"/>
  <c r="R358" i="31"/>
  <c r="R336" i="31"/>
  <c r="R281" i="31"/>
  <c r="R200" i="31"/>
  <c r="R205" i="31"/>
  <c r="R65" i="31"/>
  <c r="R111" i="31"/>
  <c r="R136" i="31"/>
  <c r="R352" i="31"/>
  <c r="R202" i="31"/>
  <c r="R331" i="31"/>
  <c r="R180" i="31"/>
  <c r="R85" i="31"/>
  <c r="R321" i="31"/>
  <c r="R9" i="31"/>
  <c r="R42" i="31"/>
  <c r="R105" i="31"/>
  <c r="R16" i="31"/>
  <c r="R106" i="31"/>
  <c r="R310" i="31"/>
  <c r="R339" i="31"/>
  <c r="O1" i="4"/>
  <c r="N2" i="3"/>
  <c r="M2" i="3"/>
  <c r="P3" i="4"/>
  <c r="R61" i="31"/>
  <c r="R221" i="31"/>
  <c r="R11" i="31"/>
  <c r="R313" i="31"/>
  <c r="R103" i="31"/>
  <c r="R229" i="31"/>
  <c r="R354" i="31"/>
  <c r="R172" i="31"/>
  <c r="R343" i="31"/>
  <c r="R26" i="31"/>
  <c r="R299" i="31"/>
  <c r="R228" i="31"/>
  <c r="R5" i="31"/>
  <c r="R30" i="31"/>
  <c r="R176" i="31"/>
  <c r="R219" i="31"/>
  <c r="R10" i="31"/>
  <c r="R319" i="31"/>
  <c r="R204" i="31"/>
  <c r="R248" i="31"/>
  <c r="R8" i="31"/>
  <c r="R72" i="31"/>
  <c r="R334" i="31"/>
  <c r="R179" i="31"/>
  <c r="R206" i="31"/>
  <c r="R76" i="31"/>
  <c r="R32" i="31"/>
  <c r="R359" i="31"/>
  <c r="R237" i="31"/>
  <c r="R108" i="31"/>
  <c r="R158" i="31"/>
  <c r="R366" i="31"/>
  <c r="R18" i="31"/>
  <c r="R317" i="31"/>
  <c r="R43" i="31"/>
  <c r="R56" i="31"/>
  <c r="R12" i="31"/>
  <c r="R261" i="31"/>
  <c r="R309" i="31"/>
  <c r="R245" i="31"/>
  <c r="R196" i="31"/>
  <c r="R126" i="31"/>
  <c r="R211" i="31"/>
  <c r="R24" i="31"/>
  <c r="R324" i="31"/>
  <c r="R130" i="31"/>
  <c r="R193" i="31"/>
  <c r="R274" i="31"/>
  <c r="R81" i="31"/>
  <c r="R215" i="31"/>
  <c r="R246" i="31"/>
  <c r="R241" i="31"/>
  <c r="R322" i="31"/>
  <c r="R232" i="31"/>
  <c r="R262" i="31"/>
  <c r="R166" i="31"/>
  <c r="R214" i="31"/>
  <c r="R68" i="31"/>
  <c r="R201" i="31"/>
  <c r="R269" i="31"/>
  <c r="R291" i="31"/>
  <c r="R276" i="31"/>
  <c r="R128" i="31"/>
  <c r="R195" i="31"/>
  <c r="R20" i="31"/>
  <c r="R264" i="31"/>
  <c r="R277" i="31"/>
  <c r="R161" i="31"/>
  <c r="R353" i="31"/>
  <c r="R51" i="31"/>
  <c r="R307" i="31"/>
  <c r="R235" i="31"/>
  <c r="R167" i="31"/>
  <c r="R220" i="31"/>
  <c r="R53" i="31"/>
  <c r="R350" i="31"/>
  <c r="R97" i="31"/>
  <c r="R55" i="31"/>
  <c r="R71" i="31"/>
  <c r="R329" i="31"/>
  <c r="R147" i="31"/>
  <c r="R2" i="31"/>
  <c r="R208" i="31"/>
  <c r="R279" i="31"/>
  <c r="R230" i="31"/>
  <c r="R199" i="31"/>
  <c r="R116" i="31"/>
  <c r="R54" i="31"/>
  <c r="R238" i="31"/>
  <c r="R114" i="31"/>
  <c r="R153" i="31"/>
  <c r="R138" i="31"/>
  <c r="R191" i="31"/>
  <c r="R87" i="31"/>
  <c r="R216" i="31"/>
  <c r="R333" i="31"/>
  <c r="R363" i="31"/>
  <c r="R131" i="31"/>
  <c r="R132" i="31"/>
  <c r="R203" i="31"/>
  <c r="R280" i="31"/>
  <c r="R154" i="31"/>
  <c r="R270" i="31"/>
  <c r="R286" i="31"/>
  <c r="R142" i="31"/>
  <c r="R171" i="31"/>
  <c r="R360" i="31"/>
  <c r="R95" i="31"/>
  <c r="R89" i="31"/>
  <c r="R120" i="31"/>
  <c r="R90" i="31"/>
  <c r="R330" i="31"/>
  <c r="R364" i="31"/>
  <c r="R82" i="31"/>
  <c r="R129" i="31"/>
  <c r="R337" i="31"/>
  <c r="O1" i="7"/>
  <c r="N1" i="7"/>
  <c r="C54" i="31"/>
  <c r="B139" i="31"/>
  <c r="J60" i="31"/>
  <c r="B40" i="31"/>
  <c r="G117" i="31"/>
  <c r="J70" i="31"/>
  <c r="F32" i="31"/>
  <c r="B67" i="31"/>
  <c r="G35" i="31"/>
  <c r="C25" i="31"/>
  <c r="B39" i="31"/>
  <c r="G96" i="31"/>
  <c r="J103" i="31"/>
  <c r="J145" i="31"/>
  <c r="F59" i="31"/>
  <c r="G36" i="31"/>
  <c r="C118" i="31"/>
  <c r="B27" i="31"/>
  <c r="G145" i="31"/>
  <c r="F33" i="31"/>
  <c r="B135" i="31"/>
  <c r="F92" i="31"/>
  <c r="G66" i="31"/>
  <c r="K77" i="31"/>
  <c r="G65" i="31"/>
  <c r="F95" i="31"/>
  <c r="C147" i="31"/>
  <c r="C87" i="31"/>
  <c r="F24" i="31"/>
  <c r="K31" i="31"/>
  <c r="J144" i="31"/>
  <c r="C59" i="31"/>
  <c r="J73" i="31"/>
  <c r="B58" i="31"/>
  <c r="K67" i="31"/>
  <c r="G134" i="31"/>
  <c r="G86" i="31"/>
  <c r="C101" i="31"/>
  <c r="G58" i="31"/>
  <c r="F93" i="31"/>
  <c r="B102" i="31"/>
  <c r="J33" i="31"/>
  <c r="C119" i="31"/>
  <c r="J65" i="31"/>
  <c r="F97" i="31"/>
  <c r="F31" i="31"/>
  <c r="B127" i="31"/>
  <c r="K95" i="31"/>
  <c r="F35" i="31"/>
  <c r="K108" i="31"/>
  <c r="C109" i="31"/>
  <c r="K65" i="31"/>
  <c r="F110" i="31"/>
  <c r="B79" i="31"/>
  <c r="B77" i="31"/>
  <c r="K120" i="31"/>
  <c r="F131" i="31"/>
  <c r="F55" i="31"/>
  <c r="J54" i="31"/>
  <c r="K105" i="31"/>
  <c r="J142" i="31"/>
  <c r="C77" i="31"/>
  <c r="F127" i="31"/>
  <c r="B32" i="31"/>
  <c r="C115" i="31"/>
  <c r="F53" i="31"/>
  <c r="B72" i="31"/>
  <c r="J29" i="31"/>
  <c r="J135" i="31"/>
  <c r="B38" i="31"/>
  <c r="F108" i="31"/>
  <c r="G40" i="31"/>
  <c r="B114" i="31"/>
  <c r="F89" i="31"/>
  <c r="K107" i="31"/>
  <c r="K21" i="31"/>
  <c r="K91" i="31"/>
  <c r="B128" i="31"/>
  <c r="B33" i="31"/>
  <c r="B46" i="31"/>
  <c r="C65" i="31"/>
  <c r="K33" i="31"/>
  <c r="J46" i="31"/>
  <c r="F100" i="31"/>
  <c r="C143" i="31"/>
  <c r="B146" i="31"/>
  <c r="G46" i="31"/>
  <c r="C23" i="31"/>
  <c r="J76" i="31"/>
  <c r="G80" i="31"/>
  <c r="B76" i="31"/>
  <c r="F65" i="31"/>
  <c r="B129" i="31"/>
  <c r="B48" i="31"/>
  <c r="C145" i="31"/>
  <c r="K137" i="31"/>
  <c r="F90" i="31"/>
  <c r="C133" i="31"/>
  <c r="G132" i="31"/>
  <c r="J41" i="31"/>
  <c r="C142" i="31"/>
  <c r="J118" i="31"/>
  <c r="K118" i="31"/>
  <c r="K131" i="31"/>
  <c r="F62" i="31"/>
  <c r="J64" i="31"/>
  <c r="K38" i="31"/>
  <c r="J127" i="31"/>
  <c r="B141" i="31"/>
  <c r="F144" i="31"/>
  <c r="K141" i="31"/>
  <c r="C40" i="31"/>
  <c r="B90" i="31"/>
  <c r="K132" i="31"/>
  <c r="C34" i="31"/>
  <c r="F47" i="31"/>
  <c r="F122" i="31"/>
  <c r="K130" i="31"/>
  <c r="J128" i="31"/>
  <c r="K47" i="31"/>
  <c r="B132" i="31"/>
  <c r="B36" i="31"/>
  <c r="B101" i="31"/>
  <c r="K49" i="31"/>
  <c r="B55" i="31"/>
  <c r="K75" i="31"/>
  <c r="F25" i="31"/>
  <c r="K104" i="31"/>
  <c r="G99" i="31"/>
  <c r="C76" i="31"/>
  <c r="B103" i="31"/>
  <c r="C24" i="31"/>
  <c r="G138" i="31"/>
  <c r="K62" i="31"/>
  <c r="C130" i="31"/>
  <c r="J37" i="31"/>
  <c r="J74" i="31"/>
  <c r="B97" i="31"/>
  <c r="G37" i="31"/>
  <c r="J93" i="31"/>
  <c r="K71" i="31"/>
  <c r="G128" i="31"/>
  <c r="B68" i="31"/>
  <c r="G126" i="31"/>
  <c r="G59" i="31"/>
  <c r="G77" i="31"/>
  <c r="C29" i="31"/>
  <c r="C91" i="31"/>
  <c r="K135" i="31"/>
  <c r="J92" i="31"/>
  <c r="B92" i="31"/>
  <c r="G97" i="31"/>
  <c r="K76" i="31"/>
  <c r="B64" i="31"/>
  <c r="J85" i="31"/>
  <c r="K122" i="31"/>
  <c r="J34" i="31"/>
  <c r="B73" i="31"/>
  <c r="B106" i="31"/>
  <c r="C136" i="31"/>
  <c r="G83" i="31"/>
  <c r="F42" i="31"/>
  <c r="K36" i="31"/>
  <c r="G55" i="31"/>
  <c r="G47" i="31"/>
  <c r="B119" i="31"/>
  <c r="G89" i="31"/>
  <c r="G131" i="31"/>
  <c r="G30" i="31"/>
  <c r="B41" i="31"/>
  <c r="B50" i="31"/>
  <c r="J27" i="31"/>
  <c r="B110" i="31"/>
  <c r="F44" i="31"/>
  <c r="K109" i="31"/>
  <c r="F70" i="31"/>
  <c r="B78" i="31"/>
  <c r="G93" i="31"/>
  <c r="F79" i="31"/>
  <c r="J51" i="31"/>
  <c r="G57" i="31"/>
  <c r="B120" i="31"/>
  <c r="F120" i="31"/>
  <c r="K81" i="31"/>
  <c r="B80" i="31"/>
  <c r="G111" i="31"/>
  <c r="G29" i="31"/>
  <c r="B23" i="31"/>
  <c r="J67" i="31"/>
  <c r="C75" i="31"/>
  <c r="J57" i="31"/>
  <c r="B131" i="31"/>
  <c r="B93" i="31"/>
  <c r="C127" i="31"/>
  <c r="G72" i="31"/>
  <c r="G123" i="31"/>
  <c r="F130" i="31"/>
  <c r="C58" i="31"/>
  <c r="C120" i="31"/>
  <c r="F98" i="31"/>
  <c r="C102" i="31"/>
  <c r="F91" i="31"/>
  <c r="C121" i="31"/>
  <c r="C42" i="31"/>
  <c r="K98" i="31"/>
  <c r="K50" i="31"/>
  <c r="J88" i="31"/>
  <c r="C37" i="31"/>
  <c r="G24" i="31"/>
  <c r="B28" i="31"/>
  <c r="J90" i="31"/>
  <c r="F58" i="31"/>
  <c r="J63" i="31"/>
  <c r="F37" i="31"/>
  <c r="C99" i="31"/>
  <c r="J125" i="31"/>
  <c r="J94" i="31"/>
  <c r="G63" i="31"/>
  <c r="K124" i="31"/>
  <c r="K42" i="31"/>
  <c r="K22" i="31"/>
  <c r="J43" i="31"/>
  <c r="C31" i="31"/>
  <c r="C108" i="31"/>
  <c r="C82" i="31"/>
  <c r="C50" i="31"/>
  <c r="K53" i="31"/>
  <c r="B31" i="31"/>
  <c r="K134" i="31"/>
  <c r="C47" i="31"/>
  <c r="F119" i="31"/>
  <c r="B94" i="31"/>
  <c r="J138" i="31"/>
  <c r="K106" i="31"/>
  <c r="J69" i="31"/>
  <c r="K63" i="31"/>
  <c r="B30" i="31"/>
  <c r="F81" i="31"/>
  <c r="J71" i="31"/>
  <c r="F101" i="31"/>
  <c r="K41" i="31"/>
  <c r="J47" i="31"/>
  <c r="J119" i="31"/>
  <c r="F34" i="31"/>
  <c r="C122" i="31"/>
  <c r="F71" i="31"/>
  <c r="C39" i="31"/>
  <c r="B47" i="31"/>
  <c r="K56" i="31"/>
  <c r="F41" i="31"/>
  <c r="K48" i="31"/>
  <c r="G39" i="31"/>
  <c r="K110" i="31"/>
  <c r="G21" i="31"/>
  <c r="F26" i="31"/>
  <c r="C125" i="31"/>
  <c r="K121" i="31"/>
  <c r="K28" i="31"/>
  <c r="B61" i="31"/>
  <c r="B125" i="31"/>
  <c r="K93" i="31"/>
  <c r="K146" i="31"/>
  <c r="B87" i="31"/>
  <c r="C95" i="31"/>
  <c r="C66" i="31"/>
  <c r="J45" i="31"/>
  <c r="B145" i="31"/>
  <c r="G130" i="31"/>
  <c r="F135" i="31"/>
  <c r="J140" i="31"/>
  <c r="G26" i="31"/>
  <c r="F77" i="31"/>
  <c r="F132" i="31"/>
  <c r="C81" i="31"/>
  <c r="F124" i="31"/>
  <c r="K59" i="31"/>
  <c r="C71" i="31"/>
  <c r="K88" i="31"/>
  <c r="B53" i="31"/>
  <c r="G44" i="31"/>
  <c r="J112" i="31"/>
  <c r="F40" i="31"/>
  <c r="K85" i="31"/>
  <c r="J68" i="31"/>
  <c r="K142" i="31"/>
  <c r="K86" i="31"/>
  <c r="K68" i="31"/>
  <c r="J44" i="31"/>
  <c r="J42" i="31"/>
  <c r="K127" i="31"/>
  <c r="K94" i="31"/>
  <c r="F46" i="31"/>
  <c r="G76" i="31"/>
  <c r="B100" i="31"/>
  <c r="K92" i="31"/>
  <c r="C57" i="31"/>
  <c r="J96" i="31"/>
  <c r="G62" i="31"/>
  <c r="G75" i="31"/>
  <c r="C67" i="31"/>
  <c r="C135" i="31"/>
  <c r="J91" i="31"/>
  <c r="F99" i="31"/>
  <c r="G27" i="31"/>
  <c r="G113" i="31"/>
  <c r="F96" i="31"/>
  <c r="F66" i="31"/>
  <c r="B89" i="31"/>
  <c r="F137" i="31"/>
  <c r="G67" i="31"/>
  <c r="C94" i="31"/>
  <c r="B71" i="31"/>
  <c r="B54" i="31"/>
  <c r="J58" i="31"/>
  <c r="F29" i="31"/>
  <c r="K73" i="31"/>
  <c r="K79" i="31"/>
  <c r="F72" i="31"/>
  <c r="K40" i="31"/>
  <c r="G136" i="31"/>
  <c r="C140" i="31"/>
  <c r="G56" i="31"/>
  <c r="K113" i="31"/>
  <c r="G90" i="31"/>
  <c r="K72" i="31"/>
  <c r="K29" i="31"/>
  <c r="F30" i="31"/>
  <c r="J101" i="31"/>
  <c r="B138" i="31"/>
  <c r="C21" i="31"/>
  <c r="J89" i="31"/>
  <c r="J123" i="31"/>
  <c r="C36" i="31"/>
  <c r="C63" i="31"/>
  <c r="C62" i="31"/>
  <c r="C78" i="31"/>
  <c r="J53" i="31"/>
  <c r="G139" i="31"/>
  <c r="C28" i="31"/>
  <c r="J134" i="31"/>
  <c r="J40" i="31"/>
  <c r="C112" i="31"/>
  <c r="K57" i="31"/>
  <c r="C33" i="31"/>
  <c r="F111" i="31"/>
  <c r="C111" i="31"/>
  <c r="K147" i="31"/>
  <c r="J132" i="31"/>
  <c r="B42" i="31"/>
  <c r="B143" i="31"/>
  <c r="F78" i="31"/>
  <c r="G42" i="31"/>
  <c r="K46" i="31"/>
  <c r="C69" i="31"/>
  <c r="B115" i="31"/>
  <c r="K44" i="31"/>
  <c r="B109" i="31"/>
  <c r="B98" i="31"/>
  <c r="F143" i="31"/>
  <c r="J113" i="31"/>
  <c r="C129" i="31"/>
  <c r="G85" i="31"/>
  <c r="J61" i="31"/>
  <c r="C131" i="31"/>
  <c r="J22" i="31"/>
  <c r="B99" i="31"/>
  <c r="G109" i="31"/>
  <c r="G33" i="31"/>
  <c r="B118" i="31"/>
  <c r="G31" i="31"/>
  <c r="B37" i="31"/>
  <c r="G68" i="31"/>
  <c r="F140" i="31"/>
  <c r="G110" i="31"/>
  <c r="J136" i="31"/>
  <c r="B126" i="31"/>
  <c r="J146" i="31"/>
  <c r="J25" i="31"/>
  <c r="G115" i="31"/>
  <c r="F138" i="31"/>
  <c r="G28" i="31"/>
  <c r="J100" i="31"/>
  <c r="C138" i="31"/>
  <c r="K30" i="31"/>
  <c r="K102" i="31"/>
  <c r="F112" i="31"/>
  <c r="J28" i="31"/>
  <c r="G32" i="31"/>
  <c r="F133" i="31"/>
  <c r="B137" i="31"/>
  <c r="F54" i="31"/>
  <c r="J109" i="31"/>
  <c r="C64" i="31"/>
  <c r="F88" i="31"/>
  <c r="G144" i="31"/>
  <c r="G61" i="31"/>
  <c r="C72" i="31"/>
  <c r="C141" i="31"/>
  <c r="J39" i="31"/>
  <c r="J129" i="31"/>
  <c r="F64" i="31"/>
  <c r="F57" i="31"/>
  <c r="B107" i="31"/>
  <c r="C51" i="31"/>
  <c r="K66" i="31"/>
  <c r="J106" i="31"/>
  <c r="F48" i="31"/>
  <c r="F86" i="31"/>
  <c r="G141" i="31"/>
  <c r="J55" i="31"/>
  <c r="K64" i="31"/>
  <c r="F67" i="31"/>
  <c r="F121" i="31"/>
  <c r="G45" i="31"/>
  <c r="J143" i="31"/>
  <c r="B95" i="31"/>
  <c r="K43" i="31"/>
  <c r="K35" i="31"/>
  <c r="F113" i="31"/>
  <c r="J30" i="31"/>
  <c r="K27" i="31"/>
  <c r="G124" i="31"/>
  <c r="C73" i="31"/>
  <c r="K97" i="31"/>
  <c r="J121" i="31"/>
  <c r="G142" i="31"/>
  <c r="C32" i="31"/>
  <c r="G119" i="31"/>
  <c r="J98" i="31"/>
  <c r="B105" i="31"/>
  <c r="B81" i="31"/>
  <c r="K126" i="31"/>
  <c r="G105" i="31"/>
  <c r="F43" i="31"/>
  <c r="K60" i="31"/>
  <c r="J126" i="31"/>
  <c r="K26" i="31"/>
  <c r="K23" i="31"/>
  <c r="K89" i="31"/>
  <c r="B35" i="31"/>
  <c r="J48" i="31"/>
  <c r="F115" i="31"/>
  <c r="J21" i="31"/>
  <c r="J110" i="31"/>
  <c r="J36" i="31"/>
  <c r="K138" i="31"/>
  <c r="C38" i="31"/>
  <c r="J111" i="31"/>
  <c r="J130" i="31"/>
  <c r="F85" i="31"/>
  <c r="K78" i="31"/>
  <c r="C110" i="31"/>
  <c r="C146" i="31"/>
  <c r="J99" i="31"/>
  <c r="K145" i="31"/>
  <c r="F109" i="31"/>
  <c r="C79" i="31"/>
  <c r="J78" i="31"/>
  <c r="K55" i="31"/>
  <c r="J122" i="31"/>
  <c r="B57" i="31"/>
  <c r="G41" i="31"/>
  <c r="C107" i="31"/>
  <c r="K25" i="31"/>
  <c r="C105" i="31"/>
  <c r="K80" i="31"/>
  <c r="F128" i="31"/>
  <c r="B122" i="31"/>
  <c r="F80" i="31"/>
  <c r="C98" i="31"/>
  <c r="B74" i="31"/>
  <c r="B124" i="31"/>
  <c r="C45" i="31"/>
  <c r="C49" i="31"/>
  <c r="C103" i="31"/>
  <c r="F142" i="31"/>
  <c r="B56" i="31"/>
  <c r="B44" i="31"/>
  <c r="C89" i="31"/>
  <c r="J32" i="31"/>
  <c r="K101" i="31"/>
  <c r="G43" i="31"/>
  <c r="K45" i="31"/>
  <c r="K100" i="31"/>
  <c r="G60" i="31"/>
  <c r="C106" i="31"/>
  <c r="B62" i="31"/>
  <c r="J38" i="31"/>
  <c r="J95" i="31"/>
  <c r="J50" i="31"/>
  <c r="B21" i="31"/>
  <c r="G38" i="31"/>
  <c r="B59" i="31"/>
  <c r="B142" i="31"/>
  <c r="J114" i="31"/>
  <c r="C114" i="31"/>
  <c r="B134" i="31"/>
  <c r="G64" i="31"/>
  <c r="B104" i="31"/>
  <c r="C104" i="31"/>
  <c r="B91" i="31"/>
  <c r="F68" i="31"/>
  <c r="G73" i="31"/>
  <c r="F118" i="31"/>
  <c r="J102" i="31"/>
  <c r="C46" i="31"/>
  <c r="G127" i="31"/>
  <c r="F145" i="31"/>
  <c r="J131" i="31"/>
  <c r="G81" i="31"/>
  <c r="K144" i="31"/>
  <c r="F60" i="31"/>
  <c r="J137" i="31"/>
  <c r="B140" i="31"/>
  <c r="J117" i="31"/>
  <c r="K61" i="31"/>
  <c r="K58" i="31"/>
  <c r="B121" i="31"/>
  <c r="G118" i="31"/>
  <c r="B108" i="31"/>
  <c r="C113" i="31"/>
  <c r="K143" i="31"/>
  <c r="K82" i="31"/>
  <c r="K112" i="31"/>
  <c r="K37" i="31"/>
  <c r="F38" i="31"/>
  <c r="J82" i="31"/>
  <c r="C74" i="31"/>
  <c r="B43" i="31"/>
  <c r="F23" i="31"/>
  <c r="G102" i="31"/>
  <c r="B96" i="31"/>
  <c r="F75" i="31"/>
  <c r="G53" i="31"/>
  <c r="J124" i="31"/>
  <c r="S119" i="32"/>
  <c r="T119" i="32" s="1"/>
  <c r="U119" i="32" s="1"/>
  <c r="V119" i="32" s="1"/>
  <c r="S226" i="32"/>
  <c r="T226" i="32" s="1"/>
  <c r="U226" i="32" s="1"/>
  <c r="V226" i="32" s="1"/>
  <c r="S21" i="32"/>
  <c r="T21" i="32" s="1"/>
  <c r="U21" i="32" s="1"/>
  <c r="S137" i="32"/>
  <c r="T137" i="32"/>
  <c r="U137" i="32" s="1"/>
  <c r="V137" i="32" s="1"/>
  <c r="S249" i="32"/>
  <c r="T249" i="32" s="1"/>
  <c r="U249" i="32" s="1"/>
  <c r="V249" i="32" s="1"/>
  <c r="S338" i="32"/>
  <c r="T338" i="32" s="1"/>
  <c r="U338" i="32" s="1"/>
  <c r="V338" i="32"/>
  <c r="S312" i="32"/>
  <c r="T312" i="32" s="1"/>
  <c r="U312" i="32" s="1"/>
  <c r="V312" i="32" s="1"/>
  <c r="S13" i="32"/>
  <c r="T13" i="32" s="1"/>
  <c r="U13" i="32" s="1"/>
  <c r="S345" i="32"/>
  <c r="T345" i="32" s="1"/>
  <c r="U345" i="32" s="1"/>
  <c r="V345" i="32" s="1"/>
  <c r="S285" i="32"/>
  <c r="T285" i="32" s="1"/>
  <c r="U285" i="32" s="1"/>
  <c r="V285" i="32" s="1"/>
  <c r="S94" i="32"/>
  <c r="T94" i="32" s="1"/>
  <c r="U94" i="32" s="1"/>
  <c r="V94" i="32"/>
  <c r="S354" i="32"/>
  <c r="T354" i="32" s="1"/>
  <c r="U354" i="32" s="1"/>
  <c r="V354" i="32" s="1"/>
  <c r="S157" i="32"/>
  <c r="T157" i="32" s="1"/>
  <c r="U157" i="32" s="1"/>
  <c r="V157" i="32"/>
  <c r="S290" i="32"/>
  <c r="T290" i="32" s="1"/>
  <c r="U290" i="32" s="1"/>
  <c r="V290" i="32" s="1"/>
  <c r="A21" i="32"/>
  <c r="V2" i="32"/>
  <c r="S365" i="32"/>
  <c r="T365" i="32"/>
  <c r="U365" i="32" s="1"/>
  <c r="V365" i="32" s="1"/>
  <c r="S266" i="32"/>
  <c r="T266" i="32"/>
  <c r="U266" i="32" s="1"/>
  <c r="V266" i="32" s="1"/>
  <c r="S205" i="32"/>
  <c r="T205" i="32"/>
  <c r="U205" i="32" s="1"/>
  <c r="V205" i="32" s="1"/>
  <c r="S201" i="32"/>
  <c r="T201" i="32"/>
  <c r="U201" i="32" s="1"/>
  <c r="V201" i="32" s="1"/>
  <c r="S82" i="32"/>
  <c r="T82" i="32"/>
  <c r="U82" i="32" s="1"/>
  <c r="V82" i="32" s="1"/>
  <c r="S206" i="32"/>
  <c r="T206" i="32"/>
  <c r="U206" i="32" s="1"/>
  <c r="V206" i="32" s="1"/>
  <c r="S18" i="32"/>
  <c r="T18" i="32"/>
  <c r="U18" i="32" s="1"/>
  <c r="S349" i="32"/>
  <c r="T349" i="32"/>
  <c r="U349" i="32"/>
  <c r="V349" i="32" s="1"/>
  <c r="S124" i="32"/>
  <c r="T124" i="32"/>
  <c r="U124" i="32"/>
  <c r="V124" i="32" s="1"/>
  <c r="S195" i="32"/>
  <c r="T195" i="32"/>
  <c r="U195" i="32"/>
  <c r="V195" i="32" s="1"/>
  <c r="S163" i="32"/>
  <c r="T163" i="32"/>
  <c r="U163" i="32"/>
  <c r="V163" i="32" s="1"/>
  <c r="S168" i="32"/>
  <c r="T168" i="32"/>
  <c r="U168" i="32"/>
  <c r="V168" i="32" s="1"/>
  <c r="S115" i="32"/>
  <c r="T115" i="32"/>
  <c r="U115" i="32"/>
  <c r="V115" i="32" s="1"/>
  <c r="S49" i="32"/>
  <c r="T49" i="32"/>
  <c r="U49" i="32"/>
  <c r="V49" i="32" s="1"/>
  <c r="S327" i="32"/>
  <c r="T327" i="32"/>
  <c r="U327" i="32"/>
  <c r="V327" i="32" s="1"/>
  <c r="S57" i="32"/>
  <c r="T57" i="32"/>
  <c r="U57" i="32"/>
  <c r="V57" i="32" s="1"/>
  <c r="S166" i="32"/>
  <c r="T166" i="32"/>
  <c r="U166" i="32"/>
  <c r="V166" i="32" s="1"/>
  <c r="S162" i="32"/>
  <c r="T162" i="32"/>
  <c r="U162" i="32"/>
  <c r="V162" i="32" s="1"/>
  <c r="S5" i="32"/>
  <c r="T5" i="32"/>
  <c r="U5" i="32"/>
  <c r="S208" i="32"/>
  <c r="T208" i="32"/>
  <c r="U208" i="32"/>
  <c r="V208" i="32"/>
  <c r="S176" i="32"/>
  <c r="T176" i="32" s="1"/>
  <c r="U176" i="32" s="1"/>
  <c r="V176" i="32"/>
  <c r="S65" i="32"/>
  <c r="T65" i="32" s="1"/>
  <c r="U65" i="32" s="1"/>
  <c r="V65" i="32" s="1"/>
  <c r="S363" i="32"/>
  <c r="T363" i="32" s="1"/>
  <c r="U363" i="32" s="1"/>
  <c r="V363" i="32"/>
  <c r="S343" i="32"/>
  <c r="T343" i="32" s="1"/>
  <c r="U343" i="32" s="1"/>
  <c r="V343" i="32" s="1"/>
  <c r="S165" i="32"/>
  <c r="T165" i="32" s="1"/>
  <c r="U165" i="32" s="1"/>
  <c r="V165" i="32"/>
  <c r="S139" i="32"/>
  <c r="T139" i="32" s="1"/>
  <c r="U139" i="32" s="1"/>
  <c r="V139" i="32" s="1"/>
  <c r="A49" i="32"/>
  <c r="V30" i="32"/>
  <c r="S223" i="32"/>
  <c r="T223" i="32"/>
  <c r="U223" i="32" s="1"/>
  <c r="V223" i="32" s="1"/>
  <c r="S86" i="32"/>
  <c r="T86" i="32"/>
  <c r="U86" i="32" s="1"/>
  <c r="V86" i="32" s="1"/>
  <c r="S235" i="32"/>
  <c r="T235" i="32"/>
  <c r="U235" i="32" s="1"/>
  <c r="V235" i="32" s="1"/>
  <c r="S344" i="32"/>
  <c r="T344" i="32"/>
  <c r="U344" i="32" s="1"/>
  <c r="V344" i="32" s="1"/>
  <c r="S322" i="32"/>
  <c r="T322" i="32"/>
  <c r="U322" i="32" s="1"/>
  <c r="V322" i="32" s="1"/>
  <c r="S218" i="32"/>
  <c r="T218" i="32"/>
  <c r="U218" i="32" s="1"/>
  <c r="V218" i="32" s="1"/>
  <c r="S281" i="32"/>
  <c r="T281" i="32"/>
  <c r="U281" i="32" s="1"/>
  <c r="V281" i="32" s="1"/>
  <c r="S268" i="32"/>
  <c r="T268" i="32"/>
  <c r="U268" i="32" s="1"/>
  <c r="V268" i="32" s="1"/>
  <c r="S300" i="32"/>
  <c r="T300" i="32"/>
  <c r="U300" i="32" s="1"/>
  <c r="V300" i="32" s="1"/>
  <c r="S14" i="32"/>
  <c r="T14" i="32"/>
  <c r="U14" i="32" s="1"/>
  <c r="S3" i="32"/>
  <c r="T3" i="32"/>
  <c r="U3" i="32"/>
  <c r="S109" i="32"/>
  <c r="T109" i="32" s="1"/>
  <c r="U109" i="32" s="1"/>
  <c r="V109" i="32"/>
  <c r="S134" i="32"/>
  <c r="T134" i="32" s="1"/>
  <c r="U134" i="32" s="1"/>
  <c r="V134" i="32" s="1"/>
  <c r="R134" i="31"/>
  <c r="R294" i="31"/>
  <c r="R227" i="31"/>
  <c r="S227" i="31" s="1"/>
  <c r="T227" i="31" s="1"/>
  <c r="U227" i="31" s="1"/>
  <c r="V227" i="31" s="1"/>
  <c r="R315" i="31"/>
  <c r="R194" i="31"/>
  <c r="R49" i="31"/>
  <c r="R266" i="31"/>
  <c r="S266" i="31" s="1"/>
  <c r="T266" i="31" s="1"/>
  <c r="U266" i="31"/>
  <c r="V266" i="31" s="1"/>
  <c r="R258" i="31"/>
  <c r="R184" i="31"/>
  <c r="T184" i="31" s="1"/>
  <c r="U184" i="31" s="1"/>
  <c r="V184" i="31" s="1"/>
  <c r="S184" i="31"/>
  <c r="R285" i="31"/>
  <c r="R301" i="31"/>
  <c r="R278" i="31"/>
  <c r="R91" i="31"/>
  <c r="R99" i="31"/>
  <c r="R351" i="31"/>
  <c r="R187" i="31"/>
  <c r="S187" i="31"/>
  <c r="T187" i="31"/>
  <c r="U187" i="31" s="1"/>
  <c r="V187" i="31" s="1"/>
  <c r="R141" i="31"/>
  <c r="T141" i="31" s="1"/>
  <c r="U141" i="31" s="1"/>
  <c r="V141" i="31" s="1"/>
  <c r="S141" i="31"/>
  <c r="R25" i="31"/>
  <c r="R143" i="31"/>
  <c r="S143" i="31" s="1"/>
  <c r="T143" i="31" s="1"/>
  <c r="U143" i="31"/>
  <c r="V143" i="31" s="1"/>
  <c r="R139" i="31"/>
  <c r="R288" i="31"/>
  <c r="S288" i="31"/>
  <c r="R124" i="31"/>
  <c r="R242" i="31"/>
  <c r="S242" i="31" s="1"/>
  <c r="T242" i="31" s="1"/>
  <c r="U242" i="31"/>
  <c r="V242" i="31" s="1"/>
  <c r="R113" i="31"/>
  <c r="S113" i="31"/>
  <c r="T113" i="31"/>
  <c r="U113" i="31" s="1"/>
  <c r="V113" i="31" s="1"/>
  <c r="R283" i="31"/>
  <c r="R218" i="31"/>
  <c r="R249" i="31"/>
  <c r="S249" i="31" s="1"/>
  <c r="T249" i="31" s="1"/>
  <c r="U249" i="31"/>
  <c r="V249" i="31" s="1"/>
  <c r="R7" i="31"/>
  <c r="R231" i="31"/>
  <c r="T231" i="31" s="1"/>
  <c r="U231" i="31" s="1"/>
  <c r="V231" i="31" s="1"/>
  <c r="S231" i="31"/>
  <c r="R362" i="31"/>
  <c r="R247" i="31"/>
  <c r="S247" i="31" s="1"/>
  <c r="T247" i="31" s="1"/>
  <c r="U247" i="31" s="1"/>
  <c r="V247" i="31" s="1"/>
  <c r="R186" i="31"/>
  <c r="S186" i="31"/>
  <c r="T186" i="31"/>
  <c r="U186" i="31" s="1"/>
  <c r="V186" i="31" s="1"/>
  <c r="R365" i="31"/>
  <c r="T365" i="31" s="1"/>
  <c r="U365" i="31" s="1"/>
  <c r="V365" i="31" s="1"/>
  <c r="S365" i="31"/>
  <c r="R31" i="31"/>
  <c r="R62" i="31"/>
  <c r="R63" i="31"/>
  <c r="S63" i="31"/>
  <c r="T63" i="31"/>
  <c r="U63" i="31" s="1"/>
  <c r="V63" i="31" s="1"/>
  <c r="R84" i="31"/>
  <c r="T84" i="31" s="1"/>
  <c r="U84" i="31" s="1"/>
  <c r="V84" i="31" s="1"/>
  <c r="S84" i="31"/>
  <c r="R64" i="31"/>
  <c r="R361" i="31"/>
  <c r="R253" i="31"/>
  <c r="S253" i="31"/>
  <c r="T253" i="31"/>
  <c r="U253" i="31" s="1"/>
  <c r="V253" i="31" s="1"/>
  <c r="R356" i="31"/>
  <c r="R122" i="31"/>
  <c r="R222" i="31"/>
  <c r="R79" i="31"/>
  <c r="R357" i="31"/>
  <c r="T357" i="31" s="1"/>
  <c r="U357" i="31" s="1"/>
  <c r="V357" i="31" s="1"/>
  <c r="S357" i="31"/>
  <c r="R149" i="31"/>
  <c r="R140" i="31"/>
  <c r="S140" i="31" s="1"/>
  <c r="T140" i="31" s="1"/>
  <c r="U140" i="31" s="1"/>
  <c r="V140" i="31" s="1"/>
  <c r="R159" i="31"/>
  <c r="S159" i="31"/>
  <c r="T159" i="31"/>
  <c r="U159" i="31" s="1"/>
  <c r="V159" i="31" s="1"/>
  <c r="R59" i="31"/>
  <c r="S59" i="31"/>
  <c r="R165" i="31"/>
  <c r="R267" i="31"/>
  <c r="S267" i="31" s="1"/>
  <c r="T267" i="31" s="1"/>
  <c r="U267" i="31"/>
  <c r="V267" i="31" s="1"/>
  <c r="R314" i="31"/>
  <c r="S314" i="31"/>
  <c r="T314" i="31"/>
  <c r="U314" i="31" s="1"/>
  <c r="V314" i="31" s="1"/>
  <c r="R190" i="31"/>
  <c r="R52" i="31"/>
  <c r="R13" i="31"/>
  <c r="S13" i="31" s="1"/>
  <c r="T13" i="31" s="1"/>
  <c r="U13" i="31" s="1"/>
  <c r="S202" i="32"/>
  <c r="T202" i="32" s="1"/>
  <c r="U202" i="32" s="1"/>
  <c r="V202" i="32"/>
  <c r="S16" i="32"/>
  <c r="T16" i="32" s="1"/>
  <c r="U16" i="32" s="1"/>
  <c r="S42" i="32"/>
  <c r="T42" i="32" s="1"/>
  <c r="U42" i="32" s="1"/>
  <c r="V42" i="32" s="1"/>
  <c r="S225" i="32"/>
  <c r="T225" i="32" s="1"/>
  <c r="U225" i="32" s="1"/>
  <c r="V225" i="32" s="1"/>
  <c r="S192" i="32"/>
  <c r="T192" i="32" s="1"/>
  <c r="U192" i="32" s="1"/>
  <c r="V192" i="32" s="1"/>
  <c r="S243" i="32"/>
  <c r="T243" i="32" s="1"/>
  <c r="U243" i="32" s="1"/>
  <c r="V243" i="32"/>
  <c r="S242" i="32"/>
  <c r="T242" i="32" s="1"/>
  <c r="U242" i="32" s="1"/>
  <c r="V242" i="32" s="1"/>
  <c r="S23" i="32"/>
  <c r="T23" i="32" s="1"/>
  <c r="U23" i="32" s="1"/>
  <c r="S35" i="32"/>
  <c r="T35" i="32" s="1"/>
  <c r="U35" i="32" s="1"/>
  <c r="V35" i="32" s="1"/>
  <c r="S298" i="32"/>
  <c r="T298" i="32" s="1"/>
  <c r="U298" i="32" s="1"/>
  <c r="V298" i="32" s="1"/>
  <c r="S89" i="32"/>
  <c r="T89" i="32" s="1"/>
  <c r="U89" i="32" s="1"/>
  <c r="V89" i="32" s="1"/>
  <c r="S118" i="32"/>
  <c r="T118" i="32" s="1"/>
  <c r="U118" i="32" s="1"/>
  <c r="V118" i="32" s="1"/>
  <c r="S250" i="32"/>
  <c r="T250" i="32" s="1"/>
  <c r="U250" i="32" s="1"/>
  <c r="V250" i="32"/>
  <c r="S256" i="32"/>
  <c r="T256" i="32" s="1"/>
  <c r="U256" i="32" s="1"/>
  <c r="V256" i="32" s="1"/>
  <c r="S138" i="32"/>
  <c r="T138" i="32" s="1"/>
  <c r="U138" i="32" s="1"/>
  <c r="V138" i="32"/>
  <c r="S362" i="32"/>
  <c r="T362" i="32" s="1"/>
  <c r="U362" i="32" s="1"/>
  <c r="V362" i="32" s="1"/>
  <c r="S83" i="32"/>
  <c r="T83" i="32" s="1"/>
  <c r="U83" i="32" s="1"/>
  <c r="V83" i="32"/>
  <c r="S247" i="32"/>
  <c r="T247" i="32" s="1"/>
  <c r="U247" i="32" s="1"/>
  <c r="V247" i="32" s="1"/>
  <c r="S196" i="32"/>
  <c r="T196" i="32" s="1"/>
  <c r="U196" i="32" s="1"/>
  <c r="V196" i="32"/>
  <c r="S304" i="32"/>
  <c r="T304" i="32" s="1"/>
  <c r="U304" i="32" s="1"/>
  <c r="V304" i="32" s="1"/>
  <c r="S197" i="32"/>
  <c r="T197" i="32" s="1"/>
  <c r="U197" i="32" s="1"/>
  <c r="V197" i="32"/>
  <c r="S39" i="32"/>
  <c r="T39" i="32" s="1"/>
  <c r="U39" i="32" s="1"/>
  <c r="V39" i="32" s="1"/>
  <c r="S152" i="32"/>
  <c r="T152" i="32" s="1"/>
  <c r="U152" i="32" s="1"/>
  <c r="V152" i="32"/>
  <c r="S150" i="32"/>
  <c r="T150" i="32" s="1"/>
  <c r="U150" i="32" s="1"/>
  <c r="V150" i="32" s="1"/>
  <c r="S222" i="32"/>
  <c r="T222" i="32" s="1"/>
  <c r="U222" i="32" s="1"/>
  <c r="V222" i="32"/>
  <c r="S48" i="32"/>
  <c r="T48" i="32" s="1"/>
  <c r="U48" i="32" s="1"/>
  <c r="V48" i="32" s="1"/>
  <c r="S84" i="32"/>
  <c r="T84" i="32" s="1"/>
  <c r="U84" i="32" s="1"/>
  <c r="V84" i="32"/>
  <c r="S276" i="32"/>
  <c r="T276" i="32" s="1"/>
  <c r="U276" i="32" s="1"/>
  <c r="V276" i="32" s="1"/>
  <c r="S244" i="32"/>
  <c r="T244" i="32" s="1"/>
  <c r="U244" i="32" s="1"/>
  <c r="V244" i="32"/>
  <c r="S100" i="32"/>
  <c r="T100" i="32" s="1"/>
  <c r="U100" i="32" s="1"/>
  <c r="V100" i="32" s="1"/>
  <c r="S253" i="32"/>
  <c r="T253" i="32"/>
  <c r="U253" i="32"/>
  <c r="V253" i="32" s="1"/>
  <c r="S264" i="32"/>
  <c r="T264" i="32"/>
  <c r="U264" i="32"/>
  <c r="V264" i="32" s="1"/>
  <c r="S318" i="32"/>
  <c r="T318" i="32"/>
  <c r="U318" i="32"/>
  <c r="V318" i="32" s="1"/>
  <c r="S219" i="32"/>
  <c r="T219" i="32"/>
  <c r="U219" i="32"/>
  <c r="V219" i="32" s="1"/>
  <c r="S296" i="32"/>
  <c r="T296" i="32"/>
  <c r="U296" i="32"/>
  <c r="V296" i="32" s="1"/>
  <c r="S302" i="32"/>
  <c r="T302" i="32"/>
  <c r="U302" i="32"/>
  <c r="V302" i="32" s="1"/>
  <c r="S246" i="32"/>
  <c r="T246" i="32"/>
  <c r="U246" i="32"/>
  <c r="V246" i="32" s="1"/>
  <c r="S61" i="32"/>
  <c r="T61" i="32"/>
  <c r="U61" i="32"/>
  <c r="V61" i="32" s="1"/>
  <c r="S180" i="32"/>
  <c r="T180" i="32"/>
  <c r="U180" i="32"/>
  <c r="V180" i="32" s="1"/>
  <c r="S228" i="32"/>
  <c r="T228" i="32"/>
  <c r="U228" i="32"/>
  <c r="V228" i="32" s="1"/>
  <c r="V27" i="32"/>
  <c r="A46" i="32"/>
  <c r="S357" i="32"/>
  <c r="T357" i="32" s="1"/>
  <c r="U357" i="32" s="1"/>
  <c r="V357" i="32" s="1"/>
  <c r="S239" i="32"/>
  <c r="T239" i="32" s="1"/>
  <c r="U239" i="32" s="1"/>
  <c r="V239" i="32" s="1"/>
  <c r="S140" i="32"/>
  <c r="T140" i="32" s="1"/>
  <c r="U140" i="32" s="1"/>
  <c r="V140" i="32" s="1"/>
  <c r="S15" i="32"/>
  <c r="T15" i="32" s="1"/>
  <c r="U15" i="32" s="1"/>
  <c r="S117" i="32"/>
  <c r="T117" i="32"/>
  <c r="U117" i="32" s="1"/>
  <c r="V117" i="32" s="1"/>
  <c r="O1" i="31"/>
  <c r="R340" i="31"/>
  <c r="R150" i="31"/>
  <c r="R155" i="31"/>
  <c r="R78" i="31"/>
  <c r="R224" i="31"/>
  <c r="R60" i="31"/>
  <c r="R296" i="31"/>
  <c r="S296" i="31"/>
  <c r="R192" i="31"/>
  <c r="R34" i="31"/>
  <c r="R144" i="31"/>
  <c r="R226" i="31"/>
  <c r="T226" i="31" s="1"/>
  <c r="U226" i="31" s="1"/>
  <c r="V226" i="31" s="1"/>
  <c r="S226" i="31"/>
  <c r="R45" i="31"/>
  <c r="R123" i="31"/>
  <c r="R164" i="31"/>
  <c r="R342" i="31"/>
  <c r="R118" i="31"/>
  <c r="R117" i="31"/>
  <c r="R213" i="31"/>
  <c r="R146" i="31"/>
  <c r="R157" i="31"/>
  <c r="S157" i="31" s="1"/>
  <c r="R41" i="31"/>
  <c r="R298" i="31"/>
  <c r="R57" i="31"/>
  <c r="R127" i="31"/>
  <c r="R109" i="31"/>
  <c r="R46" i="31"/>
  <c r="R162" i="31"/>
  <c r="R316" i="31"/>
  <c r="R273" i="31"/>
  <c r="R44" i="31"/>
  <c r="R302" i="31"/>
  <c r="R304" i="31"/>
  <c r="R300" i="31"/>
  <c r="R236" i="31"/>
  <c r="R33" i="31"/>
  <c r="R137" i="31"/>
  <c r="R320" i="31"/>
  <c r="R93" i="31"/>
  <c r="S245" i="32"/>
  <c r="T245" i="32" s="1"/>
  <c r="U245" i="32" s="1"/>
  <c r="V245" i="32" s="1"/>
  <c r="S274" i="32"/>
  <c r="T274" i="32" s="1"/>
  <c r="U274" i="32" s="1"/>
  <c r="V274" i="32" s="1"/>
  <c r="S311" i="32"/>
  <c r="T311" i="32" s="1"/>
  <c r="U311" i="32" s="1"/>
  <c r="V311" i="32" s="1"/>
  <c r="S260" i="32"/>
  <c r="T260" i="32" s="1"/>
  <c r="U260" i="32" s="1"/>
  <c r="V260" i="32" s="1"/>
  <c r="S32" i="32"/>
  <c r="T32" i="32" s="1"/>
  <c r="U32" i="32" s="1"/>
  <c r="S20" i="32"/>
  <c r="T20" i="32"/>
  <c r="U20" i="32" s="1"/>
  <c r="S91" i="32"/>
  <c r="T91" i="32"/>
  <c r="U91" i="32"/>
  <c r="V91" i="32" s="1"/>
  <c r="S113" i="32"/>
  <c r="T113" i="32"/>
  <c r="U113" i="32"/>
  <c r="V113" i="32" s="1"/>
  <c r="S263" i="32"/>
  <c r="T263" i="32"/>
  <c r="U263" i="32"/>
  <c r="V263" i="32" s="1"/>
  <c r="S129" i="32"/>
  <c r="T129" i="32"/>
  <c r="U129" i="32"/>
  <c r="V129" i="32" s="1"/>
  <c r="S77" i="32"/>
  <c r="T77" i="32"/>
  <c r="U77" i="32"/>
  <c r="V77" i="32" s="1"/>
  <c r="A28" i="32"/>
  <c r="V9" i="32"/>
  <c r="S143" i="32"/>
  <c r="T143" i="32" s="1"/>
  <c r="U143" i="32" s="1"/>
  <c r="V143" i="32" s="1"/>
  <c r="S130" i="32"/>
  <c r="T130" i="32" s="1"/>
  <c r="U130" i="32" s="1"/>
  <c r="V130" i="32" s="1"/>
  <c r="S207" i="32"/>
  <c r="T207" i="32" s="1"/>
  <c r="U207" i="32" s="1"/>
  <c r="V207" i="32" s="1"/>
  <c r="S70" i="32"/>
  <c r="T70" i="32" s="1"/>
  <c r="U70" i="32" s="1"/>
  <c r="V70" i="32" s="1"/>
  <c r="S214" i="32"/>
  <c r="T214" i="32" s="1"/>
  <c r="U214" i="32" s="1"/>
  <c r="V214" i="32" s="1"/>
  <c r="S173" i="32"/>
  <c r="T173" i="32" s="1"/>
  <c r="U173" i="32" s="1"/>
  <c r="V173" i="32" s="1"/>
  <c r="S199" i="32"/>
  <c r="T199" i="32" s="1"/>
  <c r="U199" i="32" s="1"/>
  <c r="V199" i="32" s="1"/>
  <c r="S286" i="32"/>
  <c r="T286" i="32" s="1"/>
  <c r="U286" i="32" s="1"/>
  <c r="V286" i="32" s="1"/>
  <c r="S123" i="32"/>
  <c r="T123" i="32" s="1"/>
  <c r="U123" i="32" s="1"/>
  <c r="V123" i="32" s="1"/>
  <c r="S22" i="32"/>
  <c r="T22" i="32" s="1"/>
  <c r="U22" i="32" s="1"/>
  <c r="S336" i="32"/>
  <c r="T336" i="32"/>
  <c r="U336" i="32" s="1"/>
  <c r="V336" i="32" s="1"/>
  <c r="S78" i="32"/>
  <c r="T78" i="32"/>
  <c r="U78" i="32" s="1"/>
  <c r="V78" i="32" s="1"/>
  <c r="S356" i="32"/>
  <c r="T356" i="32"/>
  <c r="U356" i="32" s="1"/>
  <c r="V356" i="32" s="1"/>
  <c r="S96" i="32"/>
  <c r="T96" i="32"/>
  <c r="U96" i="32" s="1"/>
  <c r="V96" i="32" s="1"/>
  <c r="S325" i="32"/>
  <c r="T325" i="32"/>
  <c r="U325" i="32" s="1"/>
  <c r="V325" i="32" s="1"/>
  <c r="S102" i="32"/>
  <c r="T102" i="32"/>
  <c r="U102" i="32" s="1"/>
  <c r="V102" i="32" s="1"/>
  <c r="S315" i="32"/>
  <c r="T315" i="32" s="1"/>
  <c r="U315" i="32" s="1"/>
  <c r="V315" i="32" s="1"/>
  <c r="S271" i="32"/>
  <c r="T271" i="32" s="1"/>
  <c r="U271" i="32" s="1"/>
  <c r="V271" i="32" s="1"/>
  <c r="S216" i="32"/>
  <c r="T216" i="32" s="1"/>
  <c r="U216" i="32" s="1"/>
  <c r="V216" i="32" s="1"/>
  <c r="S236" i="32"/>
  <c r="T236" i="32" s="1"/>
  <c r="U236" i="32" s="1"/>
  <c r="V236" i="32" s="1"/>
  <c r="S161" i="32"/>
  <c r="T161" i="32" s="1"/>
  <c r="U161" i="32" s="1"/>
  <c r="V161" i="32" s="1"/>
  <c r="S169" i="32"/>
  <c r="T169" i="32" s="1"/>
  <c r="U169" i="32" s="1"/>
  <c r="V169" i="32" s="1"/>
  <c r="S87" i="32"/>
  <c r="T87" i="32" s="1"/>
  <c r="U87" i="32" s="1"/>
  <c r="V87" i="32" s="1"/>
  <c r="S342" i="32"/>
  <c r="T342" i="32" s="1"/>
  <c r="U342" i="32" s="1"/>
  <c r="V342" i="32"/>
  <c r="S11" i="32"/>
  <c r="T11" i="32" s="1"/>
  <c r="U11" i="32" s="1"/>
  <c r="S25" i="32"/>
  <c r="T25" i="32" s="1"/>
  <c r="U25" i="32" s="1"/>
  <c r="S59" i="32"/>
  <c r="T59" i="32"/>
  <c r="U59" i="32" s="1"/>
  <c r="V59" i="32" s="1"/>
  <c r="S177" i="32"/>
  <c r="T177" i="32"/>
  <c r="U177" i="32" s="1"/>
  <c r="V177" i="32" s="1"/>
  <c r="S108" i="32"/>
  <c r="T108" i="32" s="1"/>
  <c r="U108" i="32" s="1"/>
  <c r="V108" i="32"/>
  <c r="S220" i="32"/>
  <c r="T220" i="32" s="1"/>
  <c r="U220" i="32" s="1"/>
  <c r="V220" i="32" s="1"/>
  <c r="S198" i="32"/>
  <c r="T198" i="32" s="1"/>
  <c r="U198" i="32" s="1"/>
  <c r="V198" i="32"/>
  <c r="S182" i="32"/>
  <c r="T182" i="32" s="1"/>
  <c r="U182" i="32" s="1"/>
  <c r="V182" i="32" s="1"/>
  <c r="S81" i="32"/>
  <c r="T81" i="32" s="1"/>
  <c r="U81" i="32" s="1"/>
  <c r="V81" i="32"/>
  <c r="S348" i="32"/>
  <c r="T348" i="32" s="1"/>
  <c r="U348" i="32" s="1"/>
  <c r="V348" i="32" s="1"/>
  <c r="S54" i="32"/>
  <c r="T54" i="32" s="1"/>
  <c r="U54" i="32" s="1"/>
  <c r="V54" i="32"/>
  <c r="S141" i="32"/>
  <c r="T141" i="32" s="1"/>
  <c r="U141" i="32" s="1"/>
  <c r="V141" i="32" s="1"/>
  <c r="S64" i="32"/>
  <c r="T64" i="32"/>
  <c r="U64" i="32"/>
  <c r="V64" i="32" s="1"/>
  <c r="R189" i="31"/>
  <c r="R83" i="31"/>
  <c r="R251" i="31"/>
  <c r="R169" i="31"/>
  <c r="R80" i="31"/>
  <c r="R311" i="31"/>
  <c r="R327" i="31"/>
  <c r="R209" i="31"/>
  <c r="R38" i="31"/>
  <c r="R303" i="31"/>
  <c r="R35" i="31"/>
  <c r="R183" i="31"/>
  <c r="R181" i="31"/>
  <c r="R282" i="31"/>
  <c r="R98" i="31"/>
  <c r="R39" i="31"/>
  <c r="R48" i="31"/>
  <c r="R102" i="31"/>
  <c r="R110" i="31"/>
  <c r="R289" i="31"/>
  <c r="R6" i="31"/>
  <c r="S6" i="31" s="1"/>
  <c r="T6" i="31" s="1"/>
  <c r="U6" i="31" s="1"/>
  <c r="R348" i="31"/>
  <c r="R326" i="31"/>
  <c r="R332" i="31"/>
  <c r="R58" i="31"/>
  <c r="R335" i="31"/>
  <c r="R19" i="31"/>
  <c r="R145" i="31"/>
  <c r="R94" i="31"/>
  <c r="S94" i="31" s="1"/>
  <c r="R263" i="31"/>
  <c r="R133" i="31"/>
  <c r="R112" i="31"/>
  <c r="R239" i="31"/>
  <c r="R170" i="31"/>
  <c r="R156" i="31"/>
  <c r="R73" i="31"/>
  <c r="R17" i="31"/>
  <c r="R254" i="31"/>
  <c r="R151" i="31"/>
  <c r="R325" i="31"/>
  <c r="R295" i="31"/>
  <c r="R40" i="31"/>
  <c r="R308" i="31"/>
  <c r="R50" i="31"/>
  <c r="R100" i="31"/>
  <c r="R4" i="31"/>
  <c r="R271" i="31"/>
  <c r="R119" i="31"/>
  <c r="R115" i="31"/>
  <c r="S115" i="31" s="1"/>
  <c r="R107" i="31"/>
  <c r="R37" i="31"/>
  <c r="R15" i="31"/>
  <c r="R67" i="31"/>
  <c r="R243" i="31"/>
  <c r="R255" i="31"/>
  <c r="R293" i="31"/>
  <c r="R173" i="31"/>
  <c r="R207" i="31"/>
  <c r="R268" i="31"/>
  <c r="R188" i="31"/>
  <c r="R77" i="31"/>
  <c r="R328" i="31"/>
  <c r="R346" i="31"/>
  <c r="R160" i="31"/>
  <c r="R265" i="31"/>
  <c r="R260" i="31"/>
  <c r="R284" i="31"/>
  <c r="R290" i="31"/>
  <c r="R21" i="31"/>
  <c r="R323" i="31"/>
  <c r="R47" i="31"/>
  <c r="R305" i="31"/>
  <c r="R152" i="31"/>
  <c r="R234" i="31"/>
  <c r="R174" i="31"/>
  <c r="R297" i="31"/>
  <c r="R250" i="31"/>
  <c r="R318" i="31"/>
  <c r="R225" i="31"/>
  <c r="R86" i="31"/>
  <c r="R88" i="31"/>
  <c r="R197" i="31"/>
  <c r="R240" i="31"/>
  <c r="R92" i="31"/>
  <c r="R135" i="31"/>
  <c r="R312" i="31"/>
  <c r="R69" i="31"/>
  <c r="R29" i="31"/>
  <c r="R257" i="31"/>
  <c r="R125" i="31"/>
  <c r="R223" i="31"/>
  <c r="R182" i="31"/>
  <c r="R22" i="31"/>
  <c r="R23" i="31"/>
  <c r="R168" i="31"/>
  <c r="R75" i="31"/>
  <c r="R66" i="31"/>
  <c r="R349" i="31"/>
  <c r="R178" i="31"/>
  <c r="R341" i="31"/>
  <c r="R148" i="31"/>
  <c r="R287" i="31"/>
  <c r="R177" i="31"/>
  <c r="R275" i="31"/>
  <c r="R121" i="31"/>
  <c r="R344" i="31"/>
  <c r="R70" i="31"/>
  <c r="R345" i="31"/>
  <c r="R28" i="31"/>
  <c r="R3" i="31"/>
  <c r="R217" i="31"/>
  <c r="R259" i="31"/>
  <c r="R210" i="31"/>
  <c r="R347" i="31"/>
  <c r="R244" i="31"/>
  <c r="R96" i="31"/>
  <c r="R355" i="31"/>
  <c r="R252" i="31"/>
  <c r="P2" i="30"/>
  <c r="K79" i="30"/>
  <c r="S329" i="32"/>
  <c r="T329" i="32" s="1"/>
  <c r="U329" i="32" s="1"/>
  <c r="V329" i="32" s="1"/>
  <c r="S103" i="32"/>
  <c r="T103" i="32" s="1"/>
  <c r="U103" i="32" s="1"/>
  <c r="V103" i="32" s="1"/>
  <c r="S122" i="32"/>
  <c r="T122" i="32" s="1"/>
  <c r="U122" i="32" s="1"/>
  <c r="V122" i="32" s="1"/>
  <c r="S67" i="32"/>
  <c r="T67" i="32" s="1"/>
  <c r="U67" i="32" s="1"/>
  <c r="V67" i="32" s="1"/>
  <c r="S66" i="32"/>
  <c r="T66" i="32" s="1"/>
  <c r="U66" i="32" s="1"/>
  <c r="V66" i="32" s="1"/>
  <c r="S41" i="32"/>
  <c r="T41" i="32"/>
  <c r="U41" i="32" s="1"/>
  <c r="V41" i="32" s="1"/>
  <c r="S203" i="32"/>
  <c r="T203" i="32" s="1"/>
  <c r="U203" i="32" s="1"/>
  <c r="V203" i="32" s="1"/>
  <c r="S277" i="32"/>
  <c r="T277" i="32" s="1"/>
  <c r="U277" i="32" s="1"/>
  <c r="V277" i="32" s="1"/>
  <c r="S270" i="32"/>
  <c r="T270" i="32" s="1"/>
  <c r="U270" i="32" s="1"/>
  <c r="V270" i="32" s="1"/>
  <c r="S74" i="32"/>
  <c r="T74" i="32" s="1"/>
  <c r="U74" i="32" s="1"/>
  <c r="V74" i="32" s="1"/>
  <c r="S259" i="32"/>
  <c r="T259" i="32" s="1"/>
  <c r="U259" i="32" s="1"/>
  <c r="V259" i="32" s="1"/>
  <c r="S251" i="32"/>
  <c r="T251" i="32" s="1"/>
  <c r="U251" i="32" s="1"/>
  <c r="V251" i="32" s="1"/>
  <c r="S111" i="32"/>
  <c r="T111" i="32" s="1"/>
  <c r="U111" i="32" s="1"/>
  <c r="V111" i="32" s="1"/>
  <c r="S105" i="32"/>
  <c r="T105" i="32" s="1"/>
  <c r="U105" i="32" s="1"/>
  <c r="V105" i="32" s="1"/>
  <c r="S248" i="32"/>
  <c r="T248" i="32" s="1"/>
  <c r="U248" i="32" s="1"/>
  <c r="V248" i="32" s="1"/>
  <c r="S209" i="32"/>
  <c r="T209" i="32" s="1"/>
  <c r="U209" i="32" s="1"/>
  <c r="V209" i="32"/>
  <c r="S34" i="32"/>
  <c r="T34" i="32" s="1"/>
  <c r="U34" i="32" s="1"/>
  <c r="V34" i="32" s="1"/>
  <c r="S189" i="32"/>
  <c r="T189" i="32" s="1"/>
  <c r="U189" i="32" s="1"/>
  <c r="V189" i="32"/>
  <c r="S361" i="32"/>
  <c r="T361" i="32" s="1"/>
  <c r="U361" i="32" s="1"/>
  <c r="V361" i="32" s="1"/>
  <c r="S160" i="32"/>
  <c r="T160" i="32" s="1"/>
  <c r="U160" i="32" s="1"/>
  <c r="V160" i="32"/>
  <c r="S337" i="32"/>
  <c r="T337" i="32" s="1"/>
  <c r="U337" i="32" s="1"/>
  <c r="V337" i="32" s="1"/>
  <c r="S131" i="32"/>
  <c r="T131" i="32" s="1"/>
  <c r="U131" i="32" s="1"/>
  <c r="V131" i="32"/>
  <c r="S272" i="32"/>
  <c r="T272" i="32" s="1"/>
  <c r="U272" i="32" s="1"/>
  <c r="V272" i="32" s="1"/>
  <c r="S323" i="32"/>
  <c r="T323" i="32" s="1"/>
  <c r="U323" i="32" s="1"/>
  <c r="V323" i="32" s="1"/>
  <c r="S230" i="32"/>
  <c r="T230" i="32"/>
  <c r="U230" i="32"/>
  <c r="V230" i="32" s="1"/>
  <c r="S106" i="32"/>
  <c r="T106" i="32"/>
  <c r="U106" i="32"/>
  <c r="V106" i="32" s="1"/>
  <c r="S17" i="32"/>
  <c r="T17" i="32"/>
  <c r="U17" i="32"/>
  <c r="V17" i="32" s="1"/>
  <c r="S175" i="32"/>
  <c r="T175" i="32" s="1"/>
  <c r="U175" i="32" s="1"/>
  <c r="V175" i="32" s="1"/>
  <c r="S135" i="32"/>
  <c r="T135" i="32" s="1"/>
  <c r="U135" i="32" s="1"/>
  <c r="V135" i="32"/>
  <c r="S155" i="32"/>
  <c r="T155" i="32" s="1"/>
  <c r="U155" i="32" s="1"/>
  <c r="V155" i="32" s="1"/>
  <c r="S211" i="32"/>
  <c r="T211" i="32" s="1"/>
  <c r="U211" i="32" s="1"/>
  <c r="V211" i="32"/>
  <c r="S120" i="32"/>
  <c r="T120" i="32" s="1"/>
  <c r="U120" i="32" s="1"/>
  <c r="V120" i="32" s="1"/>
  <c r="S319" i="32"/>
  <c r="T319" i="32"/>
  <c r="U319" i="32"/>
  <c r="V319" i="32" s="1"/>
  <c r="S55" i="32"/>
  <c r="T55" i="32"/>
  <c r="U55" i="32"/>
  <c r="V55" i="32" s="1"/>
  <c r="S262" i="32"/>
  <c r="T262" i="32"/>
  <c r="U262" i="32"/>
  <c r="V262" i="32" s="1"/>
  <c r="S212" i="32"/>
  <c r="T212" i="32"/>
  <c r="U212" i="32"/>
  <c r="V212" i="32" s="1"/>
  <c r="S72" i="32"/>
  <c r="T72" i="32"/>
  <c r="U72" i="32"/>
  <c r="V72" i="32" s="1"/>
  <c r="S284" i="32"/>
  <c r="T284" i="32"/>
  <c r="U284" i="32"/>
  <c r="V284" i="32" s="1"/>
  <c r="S88" i="32"/>
  <c r="T88" i="32" s="1"/>
  <c r="U88" i="32" s="1"/>
  <c r="V88" i="32" s="1"/>
  <c r="S229" i="32"/>
  <c r="T229" i="32" s="1"/>
  <c r="U229" i="32" s="1"/>
  <c r="V229" i="32" s="1"/>
  <c r="S12" i="32"/>
  <c r="T12" i="32" s="1"/>
  <c r="U12" i="32" s="1"/>
  <c r="S185" i="32"/>
  <c r="T185" i="32"/>
  <c r="U185" i="32" s="1"/>
  <c r="V185" i="32" s="1"/>
  <c r="S191" i="32"/>
  <c r="T191" i="32"/>
  <c r="U191" i="32" s="1"/>
  <c r="V191" i="32" s="1"/>
  <c r="S366" i="32"/>
  <c r="T366" i="32"/>
  <c r="U366" i="32" s="1"/>
  <c r="V366" i="32" s="1"/>
  <c r="S149" i="32"/>
  <c r="T149" i="32"/>
  <c r="U149" i="32" s="1"/>
  <c r="V149" i="32" s="1"/>
  <c r="S257" i="32"/>
  <c r="T257" i="32"/>
  <c r="U257" i="32" s="1"/>
  <c r="V257" i="32" s="1"/>
  <c r="S188" i="32"/>
  <c r="T188" i="32"/>
  <c r="U188" i="32" s="1"/>
  <c r="V188" i="32" s="1"/>
  <c r="S97" i="32"/>
  <c r="T97" i="32"/>
  <c r="U97" i="32" s="1"/>
  <c r="V97" i="32" s="1"/>
  <c r="S43" i="32"/>
  <c r="T43" i="32"/>
  <c r="U43" i="32" s="1"/>
  <c r="V43" i="32" s="1"/>
  <c r="S181" i="32"/>
  <c r="T181" i="32"/>
  <c r="U181" i="32" s="1"/>
  <c r="V181" i="32" s="1"/>
  <c r="S217" i="32"/>
  <c r="T217" i="32"/>
  <c r="U217" i="32" s="1"/>
  <c r="V217" i="32" s="1"/>
  <c r="B84" i="4"/>
  <c r="B36" i="4"/>
  <c r="K38" i="4"/>
  <c r="G36" i="4"/>
  <c r="G109" i="4"/>
  <c r="J92" i="4"/>
  <c r="B29" i="4"/>
  <c r="G94" i="4"/>
  <c r="B104" i="4"/>
  <c r="J80" i="4"/>
  <c r="K109" i="4"/>
  <c r="J140" i="4"/>
  <c r="J31" i="4"/>
  <c r="B58" i="4"/>
  <c r="J47" i="4"/>
  <c r="K48" i="4"/>
  <c r="C125" i="4"/>
  <c r="K97" i="4"/>
  <c r="F141" i="4"/>
  <c r="J69" i="4"/>
  <c r="K98" i="4"/>
  <c r="G90" i="4"/>
  <c r="K124" i="4"/>
  <c r="C24" i="4"/>
  <c r="J71" i="4"/>
  <c r="K147" i="4"/>
  <c r="C146" i="4"/>
  <c r="G26" i="4"/>
  <c r="J64" i="4"/>
  <c r="C103" i="4"/>
  <c r="J136" i="4"/>
  <c r="J74" i="4"/>
  <c r="K78" i="4"/>
  <c r="C33" i="4"/>
  <c r="G67" i="4"/>
  <c r="B112" i="4"/>
  <c r="J57" i="4"/>
  <c r="K65" i="4"/>
  <c r="G70" i="4"/>
  <c r="B89" i="4"/>
  <c r="J56" i="4"/>
  <c r="G112" i="4"/>
  <c r="K115" i="4"/>
  <c r="B75" i="4"/>
  <c r="J135" i="4"/>
  <c r="C25" i="4"/>
  <c r="G119" i="4"/>
  <c r="F40" i="4"/>
  <c r="J125" i="4"/>
  <c r="J63" i="4"/>
  <c r="C75" i="4"/>
  <c r="K128" i="4"/>
  <c r="F97" i="4"/>
  <c r="G31" i="4"/>
  <c r="J128" i="4"/>
  <c r="K103" i="4"/>
  <c r="F68" i="4"/>
  <c r="F62" i="4"/>
  <c r="B96" i="4"/>
  <c r="F26" i="4"/>
  <c r="K23" i="4"/>
  <c r="K77" i="4"/>
  <c r="F122" i="4"/>
  <c r="B116" i="4"/>
  <c r="J107" i="4"/>
  <c r="B146" i="4"/>
  <c r="G69" i="4"/>
  <c r="G130" i="4"/>
  <c r="B105" i="4"/>
  <c r="C121" i="4"/>
  <c r="K95" i="4"/>
  <c r="J133" i="4"/>
  <c r="B119" i="4"/>
  <c r="G95" i="4"/>
  <c r="K27" i="4"/>
  <c r="J77" i="4"/>
  <c r="K135" i="4"/>
  <c r="F30" i="4"/>
  <c r="C115" i="4"/>
  <c r="F49" i="4"/>
  <c r="J132" i="4"/>
  <c r="C120" i="4"/>
  <c r="G58" i="4"/>
  <c r="G43" i="4"/>
  <c r="G45" i="4"/>
  <c r="G48" i="4"/>
  <c r="C131" i="4"/>
  <c r="K69" i="4"/>
  <c r="J145" i="4"/>
  <c r="J78" i="4"/>
  <c r="K126" i="4"/>
  <c r="F99" i="4"/>
  <c r="C66" i="4"/>
  <c r="J138" i="4"/>
  <c r="K122" i="4"/>
  <c r="F110" i="4"/>
  <c r="G87" i="4"/>
  <c r="F112" i="4"/>
  <c r="C128" i="4"/>
  <c r="F55" i="4"/>
  <c r="K145" i="4"/>
  <c r="K25" i="4"/>
  <c r="C48" i="4"/>
  <c r="C29" i="4"/>
  <c r="F103" i="4"/>
  <c r="G100" i="4"/>
  <c r="G124" i="4"/>
  <c r="B90" i="4"/>
  <c r="B121" i="4"/>
  <c r="G34" i="4"/>
  <c r="B53" i="4"/>
  <c r="F93" i="4"/>
  <c r="K52" i="4"/>
  <c r="B122" i="4"/>
  <c r="J137" i="4"/>
  <c r="B67" i="4"/>
  <c r="G110" i="4"/>
  <c r="B83" i="4"/>
  <c r="J123" i="4"/>
  <c r="C141" i="4"/>
  <c r="B110" i="4"/>
  <c r="J75" i="4"/>
  <c r="G96" i="4"/>
  <c r="J39" i="4"/>
  <c r="K111" i="4"/>
  <c r="G141" i="4"/>
  <c r="F142" i="4"/>
  <c r="F27" i="4"/>
  <c r="C130" i="4"/>
  <c r="K34" i="4"/>
  <c r="J111" i="4"/>
  <c r="B92" i="4"/>
  <c r="B35" i="4"/>
  <c r="G63" i="4"/>
  <c r="F43" i="4"/>
  <c r="K55" i="4"/>
  <c r="F140" i="4"/>
  <c r="C111" i="4"/>
  <c r="J60" i="4"/>
  <c r="C148" i="4"/>
  <c r="F102" i="4"/>
  <c r="J32" i="4"/>
  <c r="J36" i="4"/>
  <c r="G57" i="4"/>
  <c r="B76" i="4"/>
  <c r="B26" i="4"/>
  <c r="B72" i="4"/>
  <c r="B94" i="4"/>
  <c r="G61" i="4"/>
  <c r="G148" i="4"/>
  <c r="K81" i="4"/>
  <c r="J126" i="4"/>
  <c r="K66" i="4"/>
  <c r="B45" i="4"/>
  <c r="J90" i="4"/>
  <c r="J95" i="4"/>
  <c r="F81" i="4"/>
  <c r="J38" i="4"/>
  <c r="J35" i="4"/>
  <c r="B138" i="4"/>
  <c r="B125" i="4"/>
  <c r="C92" i="4"/>
  <c r="C123" i="4"/>
  <c r="C72" i="4"/>
  <c r="G30" i="4"/>
  <c r="J73" i="4"/>
  <c r="C50" i="4"/>
  <c r="G128" i="4"/>
  <c r="J97" i="4"/>
  <c r="C34" i="4"/>
  <c r="J96" i="4"/>
  <c r="K45" i="4"/>
  <c r="G28" i="4"/>
  <c r="G147" i="4"/>
  <c r="K49" i="4"/>
  <c r="B136" i="4"/>
  <c r="J76" i="4"/>
  <c r="J103" i="4"/>
  <c r="F42" i="4"/>
  <c r="B71" i="4"/>
  <c r="J26" i="4"/>
  <c r="J109" i="4"/>
  <c r="K42" i="4"/>
  <c r="B126" i="4"/>
  <c r="J68" i="4"/>
  <c r="G139" i="4"/>
  <c r="G33" i="4"/>
  <c r="C63" i="4"/>
  <c r="G74" i="4"/>
  <c r="F56" i="4"/>
  <c r="B132" i="4"/>
  <c r="C112" i="4"/>
  <c r="C138" i="4"/>
  <c r="J100" i="4"/>
  <c r="F59" i="4"/>
  <c r="K138" i="4"/>
  <c r="G137" i="4"/>
  <c r="C28" i="4"/>
  <c r="K137" i="4"/>
  <c r="G99" i="4"/>
  <c r="C102" i="4"/>
  <c r="B59" i="4"/>
  <c r="K57" i="4"/>
  <c r="G60" i="4"/>
  <c r="B41" i="4"/>
  <c r="G56" i="4"/>
  <c r="J37" i="4"/>
  <c r="G108" i="4"/>
  <c r="J91" i="4"/>
  <c r="C70" i="4"/>
  <c r="C82" i="4"/>
  <c r="C88" i="4"/>
  <c r="F132" i="4"/>
  <c r="F65" i="4"/>
  <c r="K112" i="4"/>
  <c r="F107" i="4"/>
  <c r="G32" i="4"/>
  <c r="F98" i="4"/>
  <c r="C127" i="4"/>
  <c r="C71" i="4"/>
  <c r="C89" i="4"/>
  <c r="C49" i="4"/>
  <c r="F137" i="4"/>
  <c r="B142" i="4"/>
  <c r="J58" i="4"/>
  <c r="G134" i="4"/>
  <c r="F63" i="4"/>
  <c r="J115" i="4"/>
  <c r="J130" i="4"/>
  <c r="K127" i="4"/>
  <c r="B100" i="4"/>
  <c r="F89" i="4"/>
  <c r="J104" i="4"/>
  <c r="B139" i="4"/>
  <c r="B50" i="4"/>
  <c r="C59" i="4"/>
  <c r="B74" i="4"/>
  <c r="J34" i="4"/>
  <c r="K67" i="4"/>
  <c r="F67" i="4"/>
  <c r="K110" i="4"/>
  <c r="F61" i="4"/>
  <c r="K35" i="4"/>
  <c r="F32" i="4"/>
  <c r="J84" i="4"/>
  <c r="C94" i="4"/>
  <c r="B148" i="4"/>
  <c r="J113" i="4"/>
  <c r="C117" i="4"/>
  <c r="G89" i="4"/>
  <c r="B149" i="4"/>
  <c r="G105" i="4"/>
  <c r="B81" i="4"/>
  <c r="K46" i="4"/>
  <c r="J33" i="4"/>
  <c r="F41" i="4"/>
  <c r="F29" i="4"/>
  <c r="B42" i="4"/>
  <c r="F82" i="4"/>
  <c r="J149" i="4"/>
  <c r="B61" i="4"/>
  <c r="C61" i="4"/>
  <c r="F71" i="4"/>
  <c r="B47" i="4"/>
  <c r="C80" i="4"/>
  <c r="G88" i="4"/>
  <c r="G133" i="4"/>
  <c r="F70" i="4"/>
  <c r="J116" i="4"/>
  <c r="B88" i="4"/>
  <c r="K41" i="4"/>
  <c r="B38" i="4"/>
  <c r="C137" i="4"/>
  <c r="K104" i="4"/>
  <c r="K142" i="4"/>
  <c r="F136" i="4"/>
  <c r="B107" i="4"/>
  <c r="G121" i="4"/>
  <c r="G120" i="4"/>
  <c r="G42" i="4"/>
  <c r="B31" i="4"/>
  <c r="J105" i="4"/>
  <c r="C87" i="4"/>
  <c r="G27" i="4"/>
  <c r="B78" i="4"/>
  <c r="F114" i="4"/>
  <c r="K28" i="4"/>
  <c r="C46" i="4"/>
  <c r="B32" i="4"/>
  <c r="K51" i="4"/>
  <c r="F37" i="4"/>
  <c r="K132" i="4"/>
  <c r="C53" i="4"/>
  <c r="J146" i="4"/>
  <c r="F126" i="4"/>
  <c r="F83" i="4"/>
  <c r="J99" i="4"/>
  <c r="G101" i="4"/>
  <c r="F131" i="4"/>
  <c r="K92" i="4"/>
  <c r="K74" i="4"/>
  <c r="B147" i="4"/>
  <c r="J87" i="4"/>
  <c r="B28" i="4"/>
  <c r="G135" i="4"/>
  <c r="J119" i="4"/>
  <c r="C91" i="4"/>
  <c r="G113" i="4"/>
  <c r="G104" i="4"/>
  <c r="G103" i="4"/>
  <c r="K40" i="4"/>
  <c r="C62" i="4"/>
  <c r="C126" i="4"/>
  <c r="G23" i="4"/>
  <c r="C69" i="4"/>
  <c r="J30" i="4"/>
  <c r="G117" i="4"/>
  <c r="F73" i="4"/>
  <c r="J66" i="4"/>
  <c r="B52" i="4"/>
  <c r="F109" i="4"/>
  <c r="G143" i="4"/>
  <c r="C64" i="4"/>
  <c r="G107" i="4"/>
  <c r="B93" i="4"/>
  <c r="C41" i="4"/>
  <c r="K75" i="4"/>
  <c r="F144" i="4"/>
  <c r="F94" i="4"/>
  <c r="J65" i="4"/>
  <c r="J61" i="4"/>
  <c r="F123" i="4"/>
  <c r="F69" i="4"/>
  <c r="B40" i="4"/>
  <c r="K68" i="4"/>
  <c r="G122" i="4"/>
  <c r="B114" i="4"/>
  <c r="C134" i="4"/>
  <c r="K139" i="4"/>
  <c r="J129" i="4"/>
  <c r="B57" i="4"/>
  <c r="C144" i="4"/>
  <c r="J29" i="4"/>
  <c r="C56" i="4"/>
  <c r="F139" i="4"/>
  <c r="K125" i="4"/>
  <c r="F108" i="4"/>
  <c r="B95" i="4"/>
  <c r="B101" i="4"/>
  <c r="K143" i="4"/>
  <c r="C124" i="4"/>
  <c r="C81" i="4"/>
  <c r="F115" i="4"/>
  <c r="G76" i="4"/>
  <c r="B91" i="4"/>
  <c r="F92" i="4"/>
  <c r="C45" i="4"/>
  <c r="K71" i="4"/>
  <c r="K47" i="4"/>
  <c r="G25" i="4"/>
  <c r="C78" i="4"/>
  <c r="K56" i="4"/>
  <c r="G116" i="4"/>
  <c r="G71" i="4"/>
  <c r="K149" i="4"/>
  <c r="K53" i="4"/>
  <c r="F116" i="4"/>
  <c r="F76" i="4"/>
  <c r="C43" i="4"/>
  <c r="K129" i="4"/>
  <c r="K76" i="4"/>
  <c r="B135" i="4"/>
  <c r="C110" i="4"/>
  <c r="G38" i="4"/>
  <c r="J28" i="4"/>
  <c r="G146" i="4"/>
  <c r="C58" i="4"/>
  <c r="B63" i="4"/>
  <c r="B34" i="4"/>
  <c r="F134" i="4"/>
  <c r="G72" i="4"/>
  <c r="J59" i="4"/>
  <c r="G98" i="4"/>
  <c r="B68" i="4"/>
  <c r="G114" i="4"/>
  <c r="B24" i="4"/>
  <c r="F46" i="4"/>
  <c r="G93" i="4"/>
  <c r="F78" i="4"/>
  <c r="K119" i="4"/>
  <c r="K59" i="4"/>
  <c r="G102" i="4"/>
  <c r="F135" i="4"/>
  <c r="C65" i="4"/>
  <c r="J108" i="4"/>
  <c r="G73" i="4"/>
  <c r="F148" i="4"/>
  <c r="B62" i="4"/>
  <c r="B131" i="4"/>
  <c r="F101" i="4"/>
  <c r="C139" i="4"/>
  <c r="F36" i="4"/>
  <c r="J124" i="4"/>
  <c r="B99" i="4"/>
  <c r="B145" i="4"/>
  <c r="B102" i="4"/>
  <c r="C98" i="4"/>
  <c r="J24" i="4"/>
  <c r="F74" i="4"/>
  <c r="B80" i="4"/>
  <c r="C52" i="4"/>
  <c r="G127" i="4"/>
  <c r="F111" i="4"/>
  <c r="C79" i="4"/>
  <c r="G37" i="4"/>
  <c r="J46" i="4"/>
  <c r="J131" i="4"/>
  <c r="C44" i="4"/>
  <c r="J121" i="4"/>
  <c r="C84" i="4"/>
  <c r="C101" i="4"/>
  <c r="J98" i="4"/>
  <c r="B113" i="4"/>
  <c r="C97" i="4"/>
  <c r="K99" i="4"/>
  <c r="J142" i="4"/>
  <c r="C104" i="4"/>
  <c r="K61" i="4"/>
  <c r="K79" i="4"/>
  <c r="B128" i="4"/>
  <c r="B143" i="4"/>
  <c r="F113" i="4"/>
  <c r="G65" i="4"/>
  <c r="C30" i="4"/>
  <c r="J127" i="4"/>
  <c r="B44" i="4"/>
  <c r="C96" i="4"/>
  <c r="C36" i="4"/>
  <c r="G131" i="4"/>
  <c r="F143" i="4"/>
  <c r="B30" i="4"/>
  <c r="C31" i="4"/>
  <c r="K106" i="4"/>
  <c r="F75" i="4"/>
  <c r="B37" i="4"/>
  <c r="C77" i="4"/>
  <c r="F145" i="4"/>
  <c r="G125" i="4"/>
  <c r="K130" i="4"/>
  <c r="F31" i="4"/>
  <c r="C99" i="4"/>
  <c r="K91" i="4"/>
  <c r="J139" i="4"/>
  <c r="G123" i="4"/>
  <c r="G62" i="4"/>
  <c r="B106" i="4"/>
  <c r="B43" i="4"/>
  <c r="J102" i="4"/>
  <c r="K26" i="4"/>
  <c r="G106" i="4"/>
  <c r="F72" i="4"/>
  <c r="K31" i="4"/>
  <c r="G78" i="4"/>
  <c r="F80" i="4"/>
  <c r="J50" i="4"/>
  <c r="C107" i="4"/>
  <c r="F100" i="4"/>
  <c r="J41" i="4"/>
  <c r="C23" i="4"/>
  <c r="C132" i="4"/>
  <c r="C108" i="4"/>
  <c r="F138" i="4"/>
  <c r="J94" i="4"/>
  <c r="K89" i="4"/>
  <c r="J72" i="4"/>
  <c r="F60" i="4"/>
  <c r="B77" i="4"/>
  <c r="C133" i="4"/>
  <c r="C140" i="4"/>
  <c r="C55" i="4"/>
  <c r="C129" i="4"/>
  <c r="J44" i="4"/>
  <c r="B137" i="4"/>
  <c r="K32" i="4"/>
  <c r="C149" i="4"/>
  <c r="F104" i="4"/>
  <c r="G91" i="4"/>
  <c r="K148" i="4"/>
  <c r="G85" i="4"/>
  <c r="G41" i="4"/>
  <c r="B98" i="4"/>
  <c r="B108" i="4"/>
  <c r="K121" i="4"/>
  <c r="G82" i="4"/>
  <c r="B55" i="4"/>
  <c r="J48" i="4"/>
  <c r="K107" i="4"/>
  <c r="G46" i="4"/>
  <c r="C47" i="4"/>
  <c r="G35" i="4"/>
  <c r="F47" i="4"/>
  <c r="K43" i="4"/>
  <c r="C106" i="4"/>
  <c r="F85" i="4"/>
  <c r="G145" i="4"/>
  <c r="G97" i="4"/>
  <c r="K146" i="4"/>
  <c r="F24" i="4"/>
  <c r="G115" i="4"/>
  <c r="C136" i="4"/>
  <c r="C42" i="4"/>
  <c r="K136" i="4"/>
  <c r="C90" i="4"/>
  <c r="F77" i="4"/>
  <c r="K90" i="4"/>
  <c r="J25" i="4"/>
  <c r="G44" i="4"/>
  <c r="G142" i="4"/>
  <c r="B73" i="4"/>
  <c r="F88" i="4"/>
  <c r="C109" i="4"/>
  <c r="B124" i="4"/>
  <c r="B39" i="4"/>
  <c r="J101" i="4"/>
  <c r="F130" i="4"/>
  <c r="K72" i="4"/>
  <c r="G66" i="4"/>
  <c r="K30" i="4"/>
  <c r="J45" i="4"/>
  <c r="G40" i="4"/>
  <c r="K80" i="4"/>
  <c r="F129" i="4"/>
  <c r="J134" i="4"/>
  <c r="K140" i="4"/>
  <c r="F124" i="4"/>
  <c r="B49" i="4"/>
  <c r="K24" i="4"/>
  <c r="F128" i="4"/>
  <c r="B60" i="4"/>
  <c r="G49" i="4"/>
  <c r="F44" i="4"/>
  <c r="F91" i="4"/>
  <c r="B141" i="4"/>
  <c r="C135" i="4"/>
  <c r="B87" i="4"/>
  <c r="G29" i="4"/>
  <c r="K100" i="4"/>
  <c r="K36" i="4"/>
  <c r="G84" i="4"/>
  <c r="C100" i="4"/>
  <c r="C113" i="4"/>
  <c r="F35" i="4"/>
  <c r="G144" i="4"/>
  <c r="K37" i="4"/>
  <c r="F147" i="4"/>
  <c r="F95" i="4"/>
  <c r="C57" i="4"/>
  <c r="G64" i="4"/>
  <c r="J55" i="4"/>
  <c r="K123" i="4"/>
  <c r="B23" i="4"/>
  <c r="K102" i="4"/>
  <c r="G129" i="4"/>
  <c r="K60" i="4"/>
  <c r="J147" i="4"/>
  <c r="J49" i="4"/>
  <c r="G92" i="4"/>
  <c r="B144" i="4"/>
  <c r="F127" i="4"/>
  <c r="C38" i="4"/>
  <c r="J42" i="4"/>
  <c r="B127" i="4"/>
  <c r="J70" i="4"/>
  <c r="F64" i="4"/>
  <c r="G136" i="4"/>
  <c r="K87" i="4"/>
  <c r="K96" i="4"/>
  <c r="F105" i="4"/>
  <c r="J120" i="4"/>
  <c r="B25" i="4"/>
  <c r="J53" i="4"/>
  <c r="C35" i="4"/>
  <c r="B123" i="4"/>
  <c r="B117" i="4"/>
  <c r="C26" i="4"/>
  <c r="K50" i="4"/>
  <c r="J81" i="4"/>
  <c r="K114" i="4"/>
  <c r="J62" i="4"/>
  <c r="B120" i="4"/>
  <c r="G83" i="4"/>
  <c r="C83" i="4"/>
  <c r="K29" i="4"/>
  <c r="G50" i="4"/>
  <c r="F133" i="4"/>
  <c r="J40" i="4"/>
  <c r="K39" i="4"/>
  <c r="C122" i="4"/>
  <c r="C68" i="4"/>
  <c r="K64" i="4"/>
  <c r="F120" i="4"/>
  <c r="F125" i="4"/>
  <c r="B97" i="4"/>
  <c r="J83" i="4"/>
  <c r="J27" i="4"/>
  <c r="G80" i="4"/>
  <c r="C67" i="4"/>
  <c r="F28" i="4"/>
  <c r="J89" i="4"/>
  <c r="J52" i="4"/>
  <c r="K44" i="4"/>
  <c r="F121" i="4"/>
  <c r="K70" i="4"/>
  <c r="J82" i="4"/>
  <c r="C60" i="4"/>
  <c r="G47" i="4"/>
  <c r="K144" i="4"/>
  <c r="K108" i="4"/>
  <c r="G77" i="4"/>
  <c r="B70" i="4"/>
  <c r="K63" i="4"/>
  <c r="F34" i="4"/>
  <c r="G55" i="4"/>
  <c r="B64" i="4"/>
  <c r="C32" i="4"/>
  <c r="C147" i="4"/>
  <c r="C119" i="4"/>
  <c r="G111" i="4"/>
  <c r="C74" i="4"/>
  <c r="F33" i="4"/>
  <c r="C27" i="4"/>
  <c r="K88" i="4"/>
  <c r="J106" i="4"/>
  <c r="G81" i="4"/>
  <c r="F45" i="4"/>
  <c r="J143" i="4"/>
  <c r="G79" i="4"/>
  <c r="K94" i="4"/>
  <c r="B27" i="4"/>
  <c r="B103" i="4"/>
  <c r="F25" i="4"/>
  <c r="J148" i="4"/>
  <c r="F84" i="4"/>
  <c r="B33" i="4"/>
  <c r="C116" i="4"/>
  <c r="K82" i="4"/>
  <c r="J67" i="4"/>
  <c r="F90" i="4"/>
  <c r="B115" i="4"/>
  <c r="B109" i="4"/>
  <c r="K83" i="4"/>
  <c r="K134" i="4"/>
  <c r="K93" i="4"/>
  <c r="G39" i="4"/>
  <c r="B48" i="4"/>
  <c r="F57" i="4"/>
  <c r="K131" i="4"/>
  <c r="B130" i="4"/>
  <c r="B140" i="4"/>
  <c r="F106" i="4"/>
  <c r="K33" i="4"/>
  <c r="K116" i="4"/>
  <c r="K141" i="4"/>
  <c r="F87" i="4"/>
  <c r="K84" i="4"/>
  <c r="J122" i="4"/>
  <c r="F58" i="4"/>
  <c r="J141" i="4"/>
  <c r="F23" i="4"/>
  <c r="J43" i="4"/>
  <c r="G126" i="4"/>
  <c r="C39" i="4"/>
  <c r="J110" i="4"/>
  <c r="J79" i="4"/>
  <c r="B65" i="4"/>
  <c r="B129" i="4"/>
  <c r="B111" i="4"/>
  <c r="F96" i="4"/>
  <c r="C40" i="4"/>
  <c r="G75" i="4"/>
  <c r="J51" i="4"/>
  <c r="J93" i="4"/>
  <c r="C105" i="4"/>
  <c r="K62" i="4"/>
  <c r="G132" i="4"/>
  <c r="B66" i="4"/>
  <c r="K120" i="4"/>
  <c r="F79" i="4"/>
  <c r="B56" i="4"/>
  <c r="F66" i="4"/>
  <c r="C145" i="4"/>
  <c r="C73" i="4"/>
  <c r="K73" i="4"/>
  <c r="B82" i="4"/>
  <c r="B133" i="4"/>
  <c r="K105" i="4"/>
  <c r="B51" i="4"/>
  <c r="C93" i="4"/>
  <c r="C76" i="4"/>
  <c r="J23" i="4"/>
  <c r="B46" i="4"/>
  <c r="C114" i="4"/>
  <c r="F39" i="4"/>
  <c r="C95" i="4"/>
  <c r="G140" i="4"/>
  <c r="C37" i="4"/>
  <c r="J88" i="4"/>
  <c r="K101" i="4"/>
  <c r="B134" i="4"/>
  <c r="K58" i="4"/>
  <c r="G138" i="4"/>
  <c r="F38" i="4"/>
  <c r="C142" i="4"/>
  <c r="B69" i="4"/>
  <c r="K113" i="4"/>
  <c r="F48" i="4"/>
  <c r="B79" i="4"/>
  <c r="F117" i="4"/>
  <c r="F50" i="4"/>
  <c r="J112" i="4"/>
  <c r="K133" i="4"/>
  <c r="G59" i="4"/>
  <c r="G24" i="4"/>
  <c r="C51" i="4"/>
  <c r="F119" i="4"/>
  <c r="F146" i="4"/>
  <c r="C143" i="4"/>
  <c r="J144" i="4"/>
  <c r="G68" i="4"/>
  <c r="J114" i="4"/>
  <c r="S350" i="31"/>
  <c r="T350" i="31" s="1"/>
  <c r="U350" i="31" s="1"/>
  <c r="V350" i="31" s="1"/>
  <c r="S310" i="31"/>
  <c r="T310" i="31" s="1"/>
  <c r="U310" i="31" s="1"/>
  <c r="V310" i="31"/>
  <c r="S10" i="31"/>
  <c r="T10" i="31" s="1"/>
  <c r="U10" i="31" s="1"/>
  <c r="S319" i="31"/>
  <c r="T319" i="31" s="1"/>
  <c r="U319" i="31" s="1"/>
  <c r="V319" i="31" s="1"/>
  <c r="S42" i="31"/>
  <c r="T42" i="31" s="1"/>
  <c r="U42" i="31" s="1"/>
  <c r="V42" i="31" s="1"/>
  <c r="S8" i="31"/>
  <c r="T8" i="31" s="1"/>
  <c r="U8" i="31" s="1"/>
  <c r="V8" i="31" s="1"/>
  <c r="S334" i="31"/>
  <c r="T334" i="31"/>
  <c r="U334" i="31" s="1"/>
  <c r="V334" i="31" s="1"/>
  <c r="S331" i="31"/>
  <c r="T331" i="31"/>
  <c r="U331" i="31" s="1"/>
  <c r="V331" i="31" s="1"/>
  <c r="S76" i="31"/>
  <c r="T76" i="31"/>
  <c r="U76" i="31" s="1"/>
  <c r="V76" i="31" s="1"/>
  <c r="S136" i="31"/>
  <c r="T136" i="31"/>
  <c r="U136" i="31" s="1"/>
  <c r="V136" i="31" s="1"/>
  <c r="S111" i="31"/>
  <c r="T111" i="31"/>
  <c r="U111" i="31" s="1"/>
  <c r="V111" i="31" s="1"/>
  <c r="S108" i="31"/>
  <c r="T108" i="31"/>
  <c r="U108" i="31" s="1"/>
  <c r="V108" i="31" s="1"/>
  <c r="S200" i="31"/>
  <c r="T200" i="31"/>
  <c r="U200" i="31" s="1"/>
  <c r="V200" i="31" s="1"/>
  <c r="S18" i="31"/>
  <c r="T18" i="31"/>
  <c r="U18" i="31" s="1"/>
  <c r="A37" i="31" s="1"/>
  <c r="S358" i="31"/>
  <c r="T358" i="31"/>
  <c r="U358" i="31"/>
  <c r="V358" i="31"/>
  <c r="S56" i="31"/>
  <c r="T56" i="31"/>
  <c r="U56" i="31"/>
  <c r="V56" i="31"/>
  <c r="S169" i="31"/>
  <c r="T169" i="31"/>
  <c r="U169" i="31"/>
  <c r="V169" i="31" s="1"/>
  <c r="S78" i="31"/>
  <c r="T78" i="31"/>
  <c r="U78" i="31"/>
  <c r="V78" i="31" s="1"/>
  <c r="S327" i="31"/>
  <c r="T327" i="31"/>
  <c r="U327" i="31"/>
  <c r="V327" i="31" s="1"/>
  <c r="T296" i="31"/>
  <c r="U296" i="31"/>
  <c r="V296" i="31"/>
  <c r="S35" i="31"/>
  <c r="T35" i="31" s="1"/>
  <c r="U35" i="31" s="1"/>
  <c r="V35" i="31"/>
  <c r="S144" i="31"/>
  <c r="T144" i="31" s="1"/>
  <c r="U144" i="31" s="1"/>
  <c r="V144" i="31" s="1"/>
  <c r="S45" i="31"/>
  <c r="T45" i="31" s="1"/>
  <c r="U45" i="31" s="1"/>
  <c r="V45" i="31" s="1"/>
  <c r="S123" i="31"/>
  <c r="T123" i="31"/>
  <c r="U123" i="31"/>
  <c r="V123" i="31" s="1"/>
  <c r="S164" i="31"/>
  <c r="T164" i="31"/>
  <c r="U164" i="31"/>
  <c r="V164" i="31" s="1"/>
  <c r="S342" i="31"/>
  <c r="T342" i="31"/>
  <c r="U342" i="31"/>
  <c r="V342" i="31" s="1"/>
  <c r="S117" i="31"/>
  <c r="T117" i="31"/>
  <c r="U117" i="31"/>
  <c r="V117" i="31"/>
  <c r="S213" i="31"/>
  <c r="T213" i="31"/>
  <c r="U213" i="31"/>
  <c r="V213" i="31"/>
  <c r="S146" i="31"/>
  <c r="T146" i="31"/>
  <c r="U146" i="31"/>
  <c r="V146" i="31" s="1"/>
  <c r="S348" i="31"/>
  <c r="T348" i="31"/>
  <c r="U348" i="31" s="1"/>
  <c r="V348" i="31" s="1"/>
  <c r="T157" i="31"/>
  <c r="U157" i="31"/>
  <c r="V157" i="31" s="1"/>
  <c r="S326" i="31"/>
  <c r="T326" i="31"/>
  <c r="U326" i="31"/>
  <c r="V326" i="31" s="1"/>
  <c r="S41" i="31"/>
  <c r="T41" i="31"/>
  <c r="U41" i="31" s="1"/>
  <c r="V41" i="31" s="1"/>
  <c r="S332" i="31"/>
  <c r="T332" i="31"/>
  <c r="U332" i="31" s="1"/>
  <c r="V332" i="31" s="1"/>
  <c r="S298" i="31"/>
  <c r="T298" i="31" s="1"/>
  <c r="U298" i="31" s="1"/>
  <c r="V298" i="31" s="1"/>
  <c r="S58" i="31"/>
  <c r="T58" i="31"/>
  <c r="U58" i="31" s="1"/>
  <c r="V58" i="31" s="1"/>
  <c r="S57" i="31"/>
  <c r="S335" i="31"/>
  <c r="T335" i="31" s="1"/>
  <c r="U335" i="31" s="1"/>
  <c r="V335" i="31"/>
  <c r="S19" i="31"/>
  <c r="T19" i="31" s="1"/>
  <c r="U19" i="31" s="1"/>
  <c r="S127" i="31"/>
  <c r="T127" i="31" s="1"/>
  <c r="U127" i="31" s="1"/>
  <c r="V127" i="31" s="1"/>
  <c r="S145" i="31"/>
  <c r="T145" i="31"/>
  <c r="U145" i="31" s="1"/>
  <c r="V145" i="31" s="1"/>
  <c r="S109" i="31"/>
  <c r="T109" i="31" s="1"/>
  <c r="U109" i="31" s="1"/>
  <c r="V109" i="31" s="1"/>
  <c r="S46" i="31"/>
  <c r="T46" i="31" s="1"/>
  <c r="U46" i="31"/>
  <c r="V46" i="31" s="1"/>
  <c r="S162" i="31"/>
  <c r="T162" i="31" s="1"/>
  <c r="U162" i="31" s="1"/>
  <c r="V162" i="31" s="1"/>
  <c r="S263" i="31"/>
  <c r="T263" i="31" s="1"/>
  <c r="U263" i="31" s="1"/>
  <c r="V263" i="31" s="1"/>
  <c r="S133" i="31"/>
  <c r="T133" i="31" s="1"/>
  <c r="U133" i="31"/>
  <c r="V133" i="31" s="1"/>
  <c r="S316" i="31"/>
  <c r="S112" i="31"/>
  <c r="T112" i="31" s="1"/>
  <c r="U112" i="31" s="1"/>
  <c r="V112" i="31" s="1"/>
  <c r="S273" i="31"/>
  <c r="T273" i="31" s="1"/>
  <c r="U273" i="31" s="1"/>
  <c r="V273" i="31" s="1"/>
  <c r="S239" i="31"/>
  <c r="S44" i="31"/>
  <c r="T44" i="31" s="1"/>
  <c r="U44" i="31"/>
  <c r="V44" i="31"/>
  <c r="S170" i="31"/>
  <c r="T170" i="31" s="1"/>
  <c r="U170" i="31" s="1"/>
  <c r="V170" i="31" s="1"/>
  <c r="S302" i="31"/>
  <c r="T302" i="31" s="1"/>
  <c r="U302" i="31" s="1"/>
  <c r="V302" i="31" s="1"/>
  <c r="S156" i="31"/>
  <c r="T156" i="31" s="1"/>
  <c r="U156" i="31"/>
  <c r="V156" i="31" s="1"/>
  <c r="S304" i="31"/>
  <c r="S73" i="31"/>
  <c r="T73" i="31" s="1"/>
  <c r="U73" i="31" s="1"/>
  <c r="V73" i="31" s="1"/>
  <c r="S300" i="31"/>
  <c r="T300" i="31" s="1"/>
  <c r="U300" i="31" s="1"/>
  <c r="V300" i="31" s="1"/>
  <c r="S17" i="31"/>
  <c r="S236" i="31"/>
  <c r="T236" i="31" s="1"/>
  <c r="U236" i="31" s="1"/>
  <c r="V236" i="31" s="1"/>
  <c r="S254" i="31"/>
  <c r="T254" i="31" s="1"/>
  <c r="U254" i="31" s="1"/>
  <c r="V254" i="31" s="1"/>
  <c r="S33" i="31"/>
  <c r="T33" i="31"/>
  <c r="U33" i="31" s="1"/>
  <c r="V33" i="31" s="1"/>
  <c r="S151" i="31"/>
  <c r="T151" i="31"/>
  <c r="U151" i="31" s="1"/>
  <c r="V151" i="31"/>
  <c r="S137" i="31"/>
  <c r="T137" i="31" s="1"/>
  <c r="U137" i="31" s="1"/>
  <c r="V137" i="31" s="1"/>
  <c r="S320" i="31"/>
  <c r="T320" i="31" s="1"/>
  <c r="U320" i="31" s="1"/>
  <c r="V320" i="31" s="1"/>
  <c r="S325" i="31"/>
  <c r="T325" i="31"/>
  <c r="U325" i="31" s="1"/>
  <c r="V325" i="31" s="1"/>
  <c r="S93" i="31"/>
  <c r="T93" i="31"/>
  <c r="U93" i="31" s="1"/>
  <c r="V93" i="31"/>
  <c r="K134" i="30"/>
  <c r="G121" i="30"/>
  <c r="K145" i="30"/>
  <c r="F126" i="30"/>
  <c r="B65" i="30"/>
  <c r="B122" i="30"/>
  <c r="C58" i="30"/>
  <c r="J38" i="30"/>
  <c r="K63" i="30"/>
  <c r="J117" i="30"/>
  <c r="G24" i="30"/>
  <c r="G54" i="30"/>
  <c r="B138" i="30"/>
  <c r="G81" i="30"/>
  <c r="C114" i="30"/>
  <c r="F30" i="30"/>
  <c r="C21" i="30"/>
  <c r="F87" i="30"/>
  <c r="J41" i="30"/>
  <c r="C141" i="30"/>
  <c r="C63" i="30"/>
  <c r="F68" i="30"/>
  <c r="G86" i="30"/>
  <c r="J130" i="30"/>
  <c r="K76" i="30"/>
  <c r="K37" i="30"/>
  <c r="C30" i="30"/>
  <c r="J97" i="30"/>
  <c r="K47" i="30"/>
  <c r="F101" i="30"/>
  <c r="K31" i="30"/>
  <c r="K87" i="30"/>
  <c r="B131" i="30"/>
  <c r="F99" i="30"/>
  <c r="C50" i="30"/>
  <c r="F43" i="30"/>
  <c r="B55" i="30"/>
  <c r="K34" i="30"/>
  <c r="B103" i="30"/>
  <c r="B101" i="30"/>
  <c r="J57" i="30"/>
  <c r="J120" i="30"/>
  <c r="K105" i="30"/>
  <c r="F38" i="30"/>
  <c r="C32" i="30"/>
  <c r="G80" i="30"/>
  <c r="B96" i="30"/>
  <c r="C89" i="30"/>
  <c r="K137" i="30"/>
  <c r="C94" i="30"/>
  <c r="B95" i="30"/>
  <c r="G102" i="30"/>
  <c r="J26" i="30"/>
  <c r="K100" i="30"/>
  <c r="G62" i="30"/>
  <c r="C136" i="30"/>
  <c r="G109" i="30"/>
  <c r="B40" i="30"/>
  <c r="G110" i="30"/>
  <c r="B127" i="30"/>
  <c r="C88" i="30"/>
  <c r="J124" i="30"/>
  <c r="C41" i="30"/>
  <c r="J75" i="30"/>
  <c r="J56" i="30"/>
  <c r="K30" i="30"/>
  <c r="B142" i="30"/>
  <c r="K29" i="30"/>
  <c r="F88" i="30"/>
  <c r="F77" i="30"/>
  <c r="F74" i="30"/>
  <c r="G113" i="30"/>
  <c r="G138" i="30"/>
  <c r="C22" i="30"/>
  <c r="J92" i="30"/>
  <c r="J96" i="30"/>
  <c r="B91" i="30"/>
  <c r="J76" i="30"/>
  <c r="F143" i="30"/>
  <c r="B41" i="30"/>
  <c r="G142" i="30"/>
  <c r="G108" i="30"/>
  <c r="J138" i="30"/>
  <c r="C59" i="30"/>
  <c r="B90" i="30"/>
  <c r="J79" i="30"/>
  <c r="F109" i="30"/>
  <c r="F102" i="30"/>
  <c r="J94" i="30"/>
  <c r="B54" i="30"/>
  <c r="J110" i="30"/>
  <c r="G140" i="30"/>
  <c r="C60" i="30"/>
  <c r="B109" i="30"/>
  <c r="B21" i="30"/>
  <c r="K23" i="30"/>
  <c r="G68" i="30"/>
  <c r="G95" i="30"/>
  <c r="K120" i="30"/>
  <c r="J105" i="30"/>
  <c r="K42" i="30"/>
  <c r="B104" i="30"/>
  <c r="J34" i="30"/>
  <c r="B137" i="30"/>
  <c r="J69" i="30"/>
  <c r="J61" i="30"/>
  <c r="K124" i="30"/>
  <c r="F133" i="30"/>
  <c r="F37" i="30"/>
  <c r="K121" i="30"/>
  <c r="F22" i="30"/>
  <c r="K74" i="30"/>
  <c r="F119" i="30"/>
  <c r="B87" i="30"/>
  <c r="C103" i="30"/>
  <c r="K110" i="30"/>
  <c r="C131" i="30"/>
  <c r="C129" i="30"/>
  <c r="B125" i="30"/>
  <c r="F61" i="30"/>
  <c r="F98" i="30"/>
  <c r="J140" i="30"/>
  <c r="J111" i="30"/>
  <c r="F95" i="30"/>
  <c r="F76" i="30"/>
  <c r="B72" i="30"/>
  <c r="J66" i="30"/>
  <c r="J95" i="30"/>
  <c r="G134" i="30"/>
  <c r="K53" i="30"/>
  <c r="G26" i="30"/>
  <c r="C135" i="30"/>
  <c r="G31" i="30"/>
  <c r="G70" i="30"/>
  <c r="G105" i="30"/>
  <c r="G57" i="30"/>
  <c r="K129" i="30"/>
  <c r="C24" i="30"/>
  <c r="F105" i="30"/>
  <c r="C111" i="30"/>
  <c r="J107" i="30"/>
  <c r="K26" i="30"/>
  <c r="F62" i="30"/>
  <c r="G22" i="30"/>
  <c r="J63" i="30"/>
  <c r="B69" i="30"/>
  <c r="G133" i="30"/>
  <c r="G88" i="30"/>
  <c r="F131" i="30"/>
  <c r="F94" i="30"/>
  <c r="J48" i="30"/>
  <c r="F117" i="30"/>
  <c r="J128" i="30"/>
  <c r="F142" i="30"/>
  <c r="G65" i="30"/>
  <c r="C130" i="30"/>
  <c r="F46" i="30"/>
  <c r="B39" i="30"/>
  <c r="C69" i="30"/>
  <c r="G82" i="30"/>
  <c r="C107" i="30"/>
  <c r="F41" i="30"/>
  <c r="F136" i="30"/>
  <c r="K36" i="30"/>
  <c r="B61" i="30"/>
  <c r="K43" i="30"/>
  <c r="F81" i="30"/>
  <c r="B119" i="30"/>
  <c r="J103" i="30"/>
  <c r="K114" i="30"/>
  <c r="K133" i="30"/>
  <c r="K92" i="30"/>
  <c r="F145" i="30"/>
  <c r="F79" i="30"/>
  <c r="G132" i="30"/>
  <c r="F125" i="30"/>
  <c r="K44" i="30"/>
  <c r="C70" i="30"/>
  <c r="C126" i="30"/>
  <c r="K128" i="30"/>
  <c r="G107" i="30"/>
  <c r="C92" i="30"/>
  <c r="F42" i="30"/>
  <c r="G71" i="30"/>
  <c r="C77" i="30"/>
  <c r="F39" i="30"/>
  <c r="J123" i="30"/>
  <c r="J36" i="30"/>
  <c r="K93" i="30"/>
  <c r="C31" i="30"/>
  <c r="K57" i="30"/>
  <c r="G21" i="30"/>
  <c r="C79" i="30"/>
  <c r="B50" i="30"/>
  <c r="F53" i="30"/>
  <c r="K33" i="30"/>
  <c r="B74" i="30"/>
  <c r="J71" i="30"/>
  <c r="C65" i="30"/>
  <c r="J64" i="30"/>
  <c r="J99" i="30"/>
  <c r="C64" i="30"/>
  <c r="K32" i="30"/>
  <c r="C113" i="30"/>
  <c r="B113" i="30"/>
  <c r="K73" i="30"/>
  <c r="C145" i="30"/>
  <c r="C93" i="30"/>
  <c r="B132" i="30"/>
  <c r="B133" i="30"/>
  <c r="G76" i="30"/>
  <c r="K101" i="30"/>
  <c r="B47" i="30"/>
  <c r="C57" i="30"/>
  <c r="F27" i="30"/>
  <c r="G141" i="30"/>
  <c r="K55" i="30"/>
  <c r="G92" i="30"/>
  <c r="B45" i="30"/>
  <c r="J65" i="30"/>
  <c r="K39" i="30"/>
  <c r="F35" i="30"/>
  <c r="G96" i="30"/>
  <c r="F59" i="30"/>
  <c r="J68" i="30"/>
  <c r="B89" i="30"/>
  <c r="C118" i="30"/>
  <c r="C132" i="30"/>
  <c r="G130" i="30"/>
  <c r="B105" i="30"/>
  <c r="J73" i="30"/>
  <c r="K80" i="30"/>
  <c r="C100" i="30"/>
  <c r="F90" i="30"/>
  <c r="J55" i="30"/>
  <c r="F129" i="30"/>
  <c r="C143" i="30"/>
  <c r="J137" i="30"/>
  <c r="K123" i="30"/>
  <c r="G119" i="30"/>
  <c r="C28" i="30"/>
  <c r="J33" i="30"/>
  <c r="C74" i="30"/>
  <c r="G77" i="30"/>
  <c r="F134" i="30"/>
  <c r="C35" i="30"/>
  <c r="G100" i="30"/>
  <c r="B123" i="30"/>
  <c r="K86" i="30"/>
  <c r="C96" i="30"/>
  <c r="J28" i="30"/>
  <c r="F114" i="30"/>
  <c r="C73" i="30"/>
  <c r="G101" i="30"/>
  <c r="F85" i="30"/>
  <c r="K59" i="30"/>
  <c r="B78" i="30"/>
  <c r="F73" i="30"/>
  <c r="C40" i="30"/>
  <c r="G30" i="30"/>
  <c r="B37" i="30"/>
  <c r="B141" i="30"/>
  <c r="C42" i="30"/>
  <c r="C66" i="30"/>
  <c r="G75" i="30"/>
  <c r="G67" i="30"/>
  <c r="J143" i="30"/>
  <c r="B128" i="30"/>
  <c r="B93" i="30"/>
  <c r="J139" i="30"/>
  <c r="J72" i="30"/>
  <c r="K46" i="30"/>
  <c r="K41" i="30"/>
  <c r="K112" i="30"/>
  <c r="J49" i="30"/>
  <c r="F67" i="30"/>
  <c r="G89" i="30"/>
  <c r="B98" i="30"/>
  <c r="K122" i="30"/>
  <c r="F100" i="30"/>
  <c r="K107" i="30"/>
  <c r="G103" i="30"/>
  <c r="B30" i="30"/>
  <c r="C140" i="30"/>
  <c r="G124" i="30"/>
  <c r="F112" i="30"/>
  <c r="J50" i="30"/>
  <c r="J88" i="30"/>
  <c r="G93" i="30"/>
  <c r="J90" i="30"/>
  <c r="B66" i="30"/>
  <c r="B129" i="30"/>
  <c r="B134" i="30"/>
  <c r="G32" i="30"/>
  <c r="J125" i="30"/>
  <c r="G60" i="30"/>
  <c r="B106" i="30"/>
  <c r="G25" i="30"/>
  <c r="F86" i="30"/>
  <c r="C115" i="30"/>
  <c r="J35" i="30"/>
  <c r="F108" i="30"/>
  <c r="B147" i="30"/>
  <c r="K61" i="30"/>
  <c r="F75" i="30"/>
  <c r="G64" i="30"/>
  <c r="C54" i="30"/>
  <c r="F69" i="30"/>
  <c r="C47" i="30"/>
  <c r="J45" i="30"/>
  <c r="G40" i="30"/>
  <c r="F144" i="30"/>
  <c r="F83" i="30"/>
  <c r="C119" i="30"/>
  <c r="G146" i="30"/>
  <c r="B48" i="30"/>
  <c r="C125" i="30"/>
  <c r="G43" i="30"/>
  <c r="J147" i="30"/>
  <c r="B94" i="30"/>
  <c r="G74" i="30"/>
  <c r="J70" i="30"/>
  <c r="B23" i="30"/>
  <c r="J39" i="30"/>
  <c r="K78" i="30"/>
  <c r="G90" i="30"/>
  <c r="J134" i="30"/>
  <c r="J91" i="30"/>
  <c r="B108" i="30"/>
  <c r="K25" i="30"/>
  <c r="G37" i="30"/>
  <c r="J30" i="30"/>
  <c r="J101" i="30"/>
  <c r="F60" i="30"/>
  <c r="B67" i="30"/>
  <c r="B144" i="30"/>
  <c r="K22" i="30"/>
  <c r="F25" i="30"/>
  <c r="B145" i="30"/>
  <c r="C120" i="30"/>
  <c r="B136" i="30"/>
  <c r="C90" i="30"/>
  <c r="B140" i="30"/>
  <c r="F21" i="30"/>
  <c r="J98" i="30"/>
  <c r="C99" i="30"/>
  <c r="K125" i="30"/>
  <c r="K113" i="30"/>
  <c r="J87" i="30"/>
  <c r="F28" i="30"/>
  <c r="K95" i="30"/>
  <c r="C23" i="30"/>
  <c r="B126" i="30"/>
  <c r="K147" i="30"/>
  <c r="K138" i="30"/>
  <c r="C144" i="30"/>
  <c r="F111" i="30"/>
  <c r="F96" i="30"/>
  <c r="J89" i="30"/>
  <c r="G38" i="30"/>
  <c r="K24" i="30"/>
  <c r="C109" i="30"/>
  <c r="B117" i="30"/>
  <c r="G98" i="30"/>
  <c r="G46" i="30"/>
  <c r="F120" i="30"/>
  <c r="B112" i="30"/>
  <c r="C51" i="30"/>
  <c r="B143" i="30"/>
  <c r="C68" i="30"/>
  <c r="F118" i="30"/>
  <c r="G145" i="30"/>
  <c r="C128" i="30"/>
  <c r="B82" i="30"/>
  <c r="C124" i="30"/>
  <c r="G114" i="30"/>
  <c r="F130" i="30"/>
  <c r="C53" i="30"/>
  <c r="G45" i="30"/>
  <c r="G125" i="30"/>
  <c r="F124" i="30"/>
  <c r="K49" i="30"/>
  <c r="G72" i="30"/>
  <c r="B92" i="30"/>
  <c r="G39" i="30"/>
  <c r="C105" i="30"/>
  <c r="C146" i="30"/>
  <c r="B28" i="30"/>
  <c r="K103" i="30"/>
  <c r="K126" i="30"/>
  <c r="G33" i="30"/>
  <c r="C44" i="30"/>
  <c r="B99" i="30"/>
  <c r="B111" i="30"/>
  <c r="K143" i="30"/>
  <c r="G59" i="30"/>
  <c r="B22" i="30"/>
  <c r="G85" i="30"/>
  <c r="B118" i="30"/>
  <c r="J106" i="30"/>
  <c r="B59" i="30"/>
  <c r="J29" i="30"/>
  <c r="G136" i="30"/>
  <c r="B46" i="30"/>
  <c r="F140" i="30"/>
  <c r="K118" i="30"/>
  <c r="C75" i="30"/>
  <c r="G115" i="30"/>
  <c r="J145" i="30"/>
  <c r="G73" i="30"/>
  <c r="G47" i="30"/>
  <c r="C72" i="30"/>
  <c r="F40" i="30"/>
  <c r="G28" i="30"/>
  <c r="B31" i="30"/>
  <c r="B146" i="30"/>
  <c r="J85" i="30"/>
  <c r="K102" i="30"/>
  <c r="C142" i="30"/>
  <c r="F107" i="30"/>
  <c r="G35" i="30"/>
  <c r="J78" i="30"/>
  <c r="J59" i="30"/>
  <c r="K40" i="30"/>
  <c r="G97" i="30"/>
  <c r="K144" i="30"/>
  <c r="B76" i="30"/>
  <c r="G135" i="30"/>
  <c r="K69" i="30"/>
  <c r="G143" i="30"/>
  <c r="F97" i="30"/>
  <c r="K50" i="30"/>
  <c r="B26" i="30"/>
  <c r="C139" i="30"/>
  <c r="B97" i="30"/>
  <c r="F92" i="30"/>
  <c r="F78" i="30"/>
  <c r="C25" i="30"/>
  <c r="J44" i="30"/>
  <c r="B79" i="30"/>
  <c r="C39" i="30"/>
  <c r="B139" i="30"/>
  <c r="B34" i="30"/>
  <c r="K66" i="30"/>
  <c r="F47" i="30"/>
  <c r="C27" i="30"/>
  <c r="J60" i="30"/>
  <c r="B36" i="30"/>
  <c r="J144" i="30"/>
  <c r="F123" i="30"/>
  <c r="G63" i="30"/>
  <c r="J22" i="30"/>
  <c r="J82" i="30"/>
  <c r="C95" i="30"/>
  <c r="G42" i="30"/>
  <c r="C49" i="30"/>
  <c r="J118" i="30"/>
  <c r="K104" i="30"/>
  <c r="K90" i="30"/>
  <c r="J119" i="30"/>
  <c r="B68" i="30"/>
  <c r="F36" i="30"/>
  <c r="B120" i="30"/>
  <c r="K98" i="30"/>
  <c r="G91" i="30"/>
  <c r="J109" i="30"/>
  <c r="K45" i="30"/>
  <c r="G137" i="30"/>
  <c r="J23" i="30"/>
  <c r="B27" i="30"/>
  <c r="F57" i="30"/>
  <c r="F132" i="30"/>
  <c r="C123" i="30"/>
  <c r="B32" i="30"/>
  <c r="J25" i="30"/>
  <c r="J27" i="30"/>
  <c r="K27" i="30"/>
  <c r="K140" i="30"/>
  <c r="C117" i="30"/>
  <c r="G106" i="30"/>
  <c r="J146" i="30"/>
  <c r="K67" i="30"/>
  <c r="K71" i="30"/>
  <c r="F121" i="30"/>
  <c r="J81" i="30"/>
  <c r="C122" i="30"/>
  <c r="C61" i="30"/>
  <c r="K146" i="30"/>
  <c r="K81" i="30"/>
  <c r="C85" i="30"/>
  <c r="C56" i="30"/>
  <c r="C134" i="30"/>
  <c r="B130" i="30"/>
  <c r="J31" i="30"/>
  <c r="C97" i="30"/>
  <c r="J67" i="30"/>
  <c r="G112" i="30"/>
  <c r="J113" i="30"/>
  <c r="B51" i="30"/>
  <c r="K89" i="30"/>
  <c r="K68" i="30"/>
  <c r="K96" i="30"/>
  <c r="G131" i="30"/>
  <c r="K56" i="30"/>
  <c r="K119" i="30"/>
  <c r="C91" i="30"/>
  <c r="K64" i="30"/>
  <c r="K136" i="30"/>
  <c r="K48" i="30"/>
  <c r="O1" i="3"/>
  <c r="P3" i="3"/>
  <c r="P2" i="3"/>
  <c r="N1" i="3"/>
  <c r="S339" i="31"/>
  <c r="T339" i="31" s="1"/>
  <c r="U339" i="31"/>
  <c r="V339" i="31"/>
  <c r="S97" i="31"/>
  <c r="T97" i="31" s="1"/>
  <c r="U97" i="31" s="1"/>
  <c r="V97" i="31" s="1"/>
  <c r="S16" i="31"/>
  <c r="T16" i="31" s="1"/>
  <c r="U16" i="31" s="1"/>
  <c r="S204" i="31"/>
  <c r="T204" i="31"/>
  <c r="U204" i="31" s="1"/>
  <c r="V204" i="31"/>
  <c r="S9" i="31"/>
  <c r="T9" i="31" s="1"/>
  <c r="U9" i="31" s="1"/>
  <c r="S72" i="31"/>
  <c r="T72" i="31"/>
  <c r="U72" i="31" s="1"/>
  <c r="V72" i="31" s="1"/>
  <c r="S180" i="31"/>
  <c r="T180" i="31"/>
  <c r="U180" i="31"/>
  <c r="V180" i="31" s="1"/>
  <c r="S206" i="31"/>
  <c r="T206" i="31" s="1"/>
  <c r="U206" i="31" s="1"/>
  <c r="V206" i="31" s="1"/>
  <c r="S352" i="31"/>
  <c r="T352" i="31" s="1"/>
  <c r="U352" i="31" s="1"/>
  <c r="V352" i="31" s="1"/>
  <c r="S359" i="31"/>
  <c r="T359" i="31"/>
  <c r="U359" i="31" s="1"/>
  <c r="V359" i="31" s="1"/>
  <c r="S65" i="31"/>
  <c r="T65" i="31"/>
  <c r="U65" i="31"/>
  <c r="V65" i="31" s="1"/>
  <c r="S158" i="31"/>
  <c r="T158" i="31" s="1"/>
  <c r="U158" i="31" s="1"/>
  <c r="V158" i="31" s="1"/>
  <c r="S281" i="31"/>
  <c r="T281" i="31" s="1"/>
  <c r="U281" i="31" s="1"/>
  <c r="V281" i="31" s="1"/>
  <c r="S317" i="31"/>
  <c r="T317" i="31"/>
  <c r="U317" i="31" s="1"/>
  <c r="V317" i="31" s="1"/>
  <c r="S272" i="31"/>
  <c r="T272" i="31"/>
  <c r="U272" i="31"/>
  <c r="V272" i="31" s="1"/>
  <c r="S189" i="31"/>
  <c r="T189" i="31" s="1"/>
  <c r="U189" i="31" s="1"/>
  <c r="V189" i="31" s="1"/>
  <c r="S251" i="31"/>
  <c r="T251" i="31" s="1"/>
  <c r="U251" i="31" s="1"/>
  <c r="V251" i="31" s="1"/>
  <c r="S155" i="31"/>
  <c r="T155" i="31"/>
  <c r="U155" i="31" s="1"/>
  <c r="V155" i="31" s="1"/>
  <c r="S311" i="31"/>
  <c r="T311" i="31"/>
  <c r="U311" i="31"/>
  <c r="V311" i="31" s="1"/>
  <c r="S60" i="31"/>
  <c r="T60" i="31" s="1"/>
  <c r="U60" i="31" s="1"/>
  <c r="V60" i="31" s="1"/>
  <c r="S303" i="31"/>
  <c r="T303" i="31" s="1"/>
  <c r="U303" i="31" s="1"/>
  <c r="V303" i="31" s="1"/>
  <c r="S34" i="31"/>
  <c r="T34" i="31"/>
  <c r="U34" i="31" s="1"/>
  <c r="V34" i="31" s="1"/>
  <c r="S181" i="31"/>
  <c r="T181" i="31"/>
  <c r="U181" i="31"/>
  <c r="V181" i="31" s="1"/>
  <c r="S282" i="31"/>
  <c r="T282" i="31" s="1"/>
  <c r="U282" i="31" s="1"/>
  <c r="V282" i="31" s="1"/>
  <c r="S98" i="31"/>
  <c r="T98" i="31" s="1"/>
  <c r="U98" i="31" s="1"/>
  <c r="V98" i="31" s="1"/>
  <c r="S39" i="31"/>
  <c r="T39" i="31"/>
  <c r="U39" i="31" s="1"/>
  <c r="V39" i="31" s="1"/>
  <c r="S48" i="31"/>
  <c r="T48" i="31"/>
  <c r="U48" i="31"/>
  <c r="V48" i="31" s="1"/>
  <c r="S102" i="31"/>
  <c r="T102" i="31" s="1"/>
  <c r="U102" i="31" s="1"/>
  <c r="V102" i="31" s="1"/>
  <c r="S110" i="31"/>
  <c r="T110" i="31" s="1"/>
  <c r="U110" i="31" s="1"/>
  <c r="V110" i="31" s="1"/>
  <c r="S289" i="31"/>
  <c r="T289" i="31"/>
  <c r="U289" i="31" s="1"/>
  <c r="V289" i="31" s="1"/>
  <c r="S295" i="31"/>
  <c r="T295" i="31"/>
  <c r="U295" i="31"/>
  <c r="V295" i="31" s="1"/>
  <c r="S40" i="31"/>
  <c r="T40" i="31" s="1"/>
  <c r="U40" i="31" s="1"/>
  <c r="V40" i="31" s="1"/>
  <c r="S308" i="31"/>
  <c r="T308" i="31" s="1"/>
  <c r="U308" i="31" s="1"/>
  <c r="V308" i="31" s="1"/>
  <c r="S50" i="31"/>
  <c r="T50" i="31"/>
  <c r="U50" i="31" s="1"/>
  <c r="V50" i="31" s="1"/>
  <c r="S100" i="31"/>
  <c r="T100" i="31"/>
  <c r="U100" i="31"/>
  <c r="V100" i="31" s="1"/>
  <c r="S4" i="31"/>
  <c r="T4" i="31" s="1"/>
  <c r="U4" i="31" s="1"/>
  <c r="S271" i="31"/>
  <c r="T271" i="31"/>
  <c r="U271" i="31" s="1"/>
  <c r="V271" i="31" s="1"/>
  <c r="S119" i="31"/>
  <c r="T119" i="31"/>
  <c r="U119" i="31" s="1"/>
  <c r="V119" i="31" s="1"/>
  <c r="T115" i="31"/>
  <c r="U115" i="31" s="1"/>
  <c r="V115" i="31" s="1"/>
  <c r="S107" i="31"/>
  <c r="T107" i="31"/>
  <c r="U107" i="31" s="1"/>
  <c r="V107" i="31" s="1"/>
  <c r="S37" i="31"/>
  <c r="T37" i="31"/>
  <c r="U37" i="31" s="1"/>
  <c r="V37" i="31" s="1"/>
  <c r="S15" i="31"/>
  <c r="T15" i="31"/>
  <c r="U15" i="31" s="1"/>
  <c r="S67" i="31"/>
  <c r="S243" i="31"/>
  <c r="T243" i="31" s="1"/>
  <c r="U243" i="31" s="1"/>
  <c r="V243" i="31" s="1"/>
  <c r="S255" i="31"/>
  <c r="T255" i="31" s="1"/>
  <c r="U255" i="31" s="1"/>
  <c r="V255" i="31" s="1"/>
  <c r="S293" i="31"/>
  <c r="T293" i="31" s="1"/>
  <c r="U293" i="31"/>
  <c r="V293" i="31" s="1"/>
  <c r="S173" i="31"/>
  <c r="S207" i="31"/>
  <c r="T207" i="31" s="1"/>
  <c r="U207" i="31" s="1"/>
  <c r="V207" i="31" s="1"/>
  <c r="S268" i="31"/>
  <c r="T268" i="31" s="1"/>
  <c r="U268" i="31" s="1"/>
  <c r="V268" i="31" s="1"/>
  <c r="S188" i="31"/>
  <c r="T188" i="31" s="1"/>
  <c r="U188" i="31"/>
  <c r="V188" i="31" s="1"/>
  <c r="S77" i="31"/>
  <c r="S328" i="31"/>
  <c r="T328" i="31" s="1"/>
  <c r="U328" i="31" s="1"/>
  <c r="V328" i="31" s="1"/>
  <c r="S346" i="31"/>
  <c r="T346" i="31" s="1"/>
  <c r="U346" i="31" s="1"/>
  <c r="V346" i="31" s="1"/>
  <c r="S160" i="31"/>
  <c r="T160" i="31" s="1"/>
  <c r="U160" i="31"/>
  <c r="V160" i="31" s="1"/>
  <c r="S265" i="31"/>
  <c r="S260" i="31"/>
  <c r="T260" i="31" s="1"/>
  <c r="U260" i="31" s="1"/>
  <c r="V260" i="31" s="1"/>
  <c r="S284" i="31"/>
  <c r="T284" i="31" s="1"/>
  <c r="U284" i="31" s="1"/>
  <c r="V284" i="31" s="1"/>
  <c r="S290" i="31"/>
  <c r="T290" i="31" s="1"/>
  <c r="U290" i="31"/>
  <c r="V290" i="31" s="1"/>
  <c r="S21" i="31"/>
  <c r="S323" i="31"/>
  <c r="T323" i="31" s="1"/>
  <c r="U323" i="31" s="1"/>
  <c r="V323" i="31" s="1"/>
  <c r="S47" i="31"/>
  <c r="T47" i="31"/>
  <c r="U47" i="31" s="1"/>
  <c r="V47" i="31" s="1"/>
  <c r="S305" i="31"/>
  <c r="T305" i="31"/>
  <c r="U305" i="31" s="1"/>
  <c r="V305" i="31"/>
  <c r="S152" i="31"/>
  <c r="T152" i="31" s="1"/>
  <c r="U152" i="31" s="1"/>
  <c r="V152" i="31" s="1"/>
  <c r="S234" i="31"/>
  <c r="T234" i="31" s="1"/>
  <c r="U234" i="31" s="1"/>
  <c r="V234" i="31" s="1"/>
  <c r="S174" i="31"/>
  <c r="T174" i="31"/>
  <c r="U174" i="31" s="1"/>
  <c r="V174" i="31" s="1"/>
  <c r="S297" i="31"/>
  <c r="T297" i="31"/>
  <c r="U297" i="31" s="1"/>
  <c r="V297" i="31"/>
  <c r="S250" i="31"/>
  <c r="T250" i="31" s="1"/>
  <c r="U250" i="31" s="1"/>
  <c r="V250" i="31" s="1"/>
  <c r="S318" i="31"/>
  <c r="T318" i="31" s="1"/>
  <c r="U318" i="31" s="1"/>
  <c r="V318" i="31" s="1"/>
  <c r="S225" i="31"/>
  <c r="T225" i="31"/>
  <c r="U225" i="31" s="1"/>
  <c r="V225" i="31" s="1"/>
  <c r="S86" i="31"/>
  <c r="T86" i="31"/>
  <c r="U86" i="31" s="1"/>
  <c r="V86" i="31"/>
  <c r="S88" i="31"/>
  <c r="T88" i="31" s="1"/>
  <c r="U88" i="31" s="1"/>
  <c r="V88" i="31" s="1"/>
  <c r="S197" i="31"/>
  <c r="T197" i="31" s="1"/>
  <c r="U197" i="31" s="1"/>
  <c r="V197" i="31" s="1"/>
  <c r="S240" i="31"/>
  <c r="T240" i="31"/>
  <c r="U240" i="31" s="1"/>
  <c r="V240" i="31" s="1"/>
  <c r="S92" i="31"/>
  <c r="T92" i="31"/>
  <c r="U92" i="31" s="1"/>
  <c r="V92" i="31"/>
  <c r="S135" i="31"/>
  <c r="T135" i="31" s="1"/>
  <c r="U135" i="31" s="1"/>
  <c r="V135" i="31" s="1"/>
  <c r="S312" i="31"/>
  <c r="T312" i="31" s="1"/>
  <c r="U312" i="31" s="1"/>
  <c r="V312" i="31" s="1"/>
  <c r="S69" i="31"/>
  <c r="T69" i="31"/>
  <c r="U69" i="31" s="1"/>
  <c r="V69" i="31" s="1"/>
  <c r="S29" i="31"/>
  <c r="T29" i="31"/>
  <c r="U29" i="31" s="1"/>
  <c r="S257" i="31"/>
  <c r="T257" i="31" s="1"/>
  <c r="U257" i="31" s="1"/>
  <c r="V257" i="31" s="1"/>
  <c r="S125" i="31"/>
  <c r="T125" i="31"/>
  <c r="U125" i="31" s="1"/>
  <c r="V125" i="31" s="1"/>
  <c r="S223" i="31"/>
  <c r="T223" i="31"/>
  <c r="U223" i="31"/>
  <c r="V223" i="31" s="1"/>
  <c r="S182" i="31"/>
  <c r="T182" i="31" s="1"/>
  <c r="U182" i="31" s="1"/>
  <c r="V182" i="31" s="1"/>
  <c r="S22" i="31"/>
  <c r="T22" i="31" s="1"/>
  <c r="U22" i="31" s="1"/>
  <c r="A41" i="31" s="1"/>
  <c r="S23" i="31"/>
  <c r="T23" i="31"/>
  <c r="U23" i="31" s="1"/>
  <c r="V23" i="31" s="1"/>
  <c r="S168" i="31"/>
  <c r="T168" i="31" s="1"/>
  <c r="U168" i="31"/>
  <c r="V168" i="31"/>
  <c r="S75" i="31"/>
  <c r="T75" i="31" s="1"/>
  <c r="U75" i="31" s="1"/>
  <c r="V75" i="31" s="1"/>
  <c r="S66" i="31"/>
  <c r="S349" i="31"/>
  <c r="T349" i="31" s="1"/>
  <c r="U349" i="31"/>
  <c r="V349" i="31" s="1"/>
  <c r="S178" i="31"/>
  <c r="T178" i="31" s="1"/>
  <c r="U178" i="31"/>
  <c r="V178" i="31"/>
  <c r="S341" i="31"/>
  <c r="T341" i="31" s="1"/>
  <c r="U341" i="31" s="1"/>
  <c r="V341" i="31" s="1"/>
  <c r="S148" i="31"/>
  <c r="S287" i="31"/>
  <c r="T287" i="31" s="1"/>
  <c r="U287" i="31"/>
  <c r="V287" i="31" s="1"/>
  <c r="S177" i="31"/>
  <c r="T177" i="31" s="1"/>
  <c r="U177" i="31"/>
  <c r="V177" i="31"/>
  <c r="S275" i="31"/>
  <c r="T275" i="31" s="1"/>
  <c r="U275" i="31" s="1"/>
  <c r="V275" i="31" s="1"/>
  <c r="S121" i="31"/>
  <c r="S344" i="31"/>
  <c r="T344" i="31" s="1"/>
  <c r="U344" i="31"/>
  <c r="V344" i="31" s="1"/>
  <c r="S70" i="31"/>
  <c r="T70" i="31" s="1"/>
  <c r="U70" i="31"/>
  <c r="V70" i="31"/>
  <c r="S345" i="31"/>
  <c r="T345" i="31" s="1"/>
  <c r="U345" i="31" s="1"/>
  <c r="V345" i="31" s="1"/>
  <c r="S28" i="31"/>
  <c r="S3" i="31"/>
  <c r="T3" i="31"/>
  <c r="U3" i="31" s="1"/>
  <c r="S217" i="31"/>
  <c r="T217" i="31" s="1"/>
  <c r="U217" i="31" s="1"/>
  <c r="V217" i="31" s="1"/>
  <c r="S259" i="31"/>
  <c r="T259" i="31"/>
  <c r="U259" i="31" s="1"/>
  <c r="V259" i="31" s="1"/>
  <c r="S210" i="31"/>
  <c r="T210" i="31"/>
  <c r="U210" i="31"/>
  <c r="V210" i="31" s="1"/>
  <c r="S347" i="31"/>
  <c r="T347" i="31" s="1"/>
  <c r="U347" i="31" s="1"/>
  <c r="V347" i="31" s="1"/>
  <c r="S244" i="31"/>
  <c r="T244" i="31" s="1"/>
  <c r="U244" i="31" s="1"/>
  <c r="V244" i="31" s="1"/>
  <c r="S96" i="31"/>
  <c r="T96" i="31" s="1"/>
  <c r="U96" i="31" s="1"/>
  <c r="V96" i="31" s="1"/>
  <c r="S355" i="31"/>
  <c r="T355" i="31" s="1"/>
  <c r="U355" i="31" s="1"/>
  <c r="V355" i="31" s="1"/>
  <c r="S252" i="31"/>
  <c r="T252" i="31" s="1"/>
  <c r="U252" i="31" s="1"/>
  <c r="V252" i="31" s="1"/>
  <c r="S219" i="31"/>
  <c r="T219" i="31" s="1"/>
  <c r="U219" i="31" s="1"/>
  <c r="V219" i="31" s="1"/>
  <c r="S106" i="31"/>
  <c r="T106" i="31" s="1"/>
  <c r="U106" i="31" s="1"/>
  <c r="V106" i="31" s="1"/>
  <c r="S105" i="31"/>
  <c r="T105" i="31" s="1"/>
  <c r="U105" i="31" s="1"/>
  <c r="V105" i="31" s="1"/>
  <c r="S248" i="31"/>
  <c r="T248" i="31" s="1"/>
  <c r="U248" i="31" s="1"/>
  <c r="V248" i="31" s="1"/>
  <c r="S321" i="31"/>
  <c r="T321" i="31" s="1"/>
  <c r="U321" i="31" s="1"/>
  <c r="V321" i="31" s="1"/>
  <c r="S85" i="31"/>
  <c r="T85" i="31" s="1"/>
  <c r="U85" i="31" s="1"/>
  <c r="V85" i="31" s="1"/>
  <c r="S179" i="31"/>
  <c r="T179" i="31" s="1"/>
  <c r="U179" i="31" s="1"/>
  <c r="V179" i="31" s="1"/>
  <c r="S202" i="31"/>
  <c r="T202" i="31" s="1"/>
  <c r="U202" i="31" s="1"/>
  <c r="V202" i="31" s="1"/>
  <c r="S32" i="31"/>
  <c r="T32" i="31" s="1"/>
  <c r="U32" i="31" s="1"/>
  <c r="V32" i="31" s="1"/>
  <c r="S237" i="31"/>
  <c r="T237" i="31"/>
  <c r="U237" i="31" s="1"/>
  <c r="V237" i="31" s="1"/>
  <c r="S205" i="31"/>
  <c r="T205" i="31"/>
  <c r="U205" i="31" s="1"/>
  <c r="V205" i="31" s="1"/>
  <c r="S366" i="31"/>
  <c r="T366" i="31"/>
  <c r="U366" i="31" s="1"/>
  <c r="V366" i="31" s="1"/>
  <c r="S336" i="31"/>
  <c r="T336" i="31"/>
  <c r="U336" i="31" s="1"/>
  <c r="V336" i="31" s="1"/>
  <c r="S43" i="31"/>
  <c r="T43" i="31"/>
  <c r="U43" i="31" s="1"/>
  <c r="V43" i="31" s="1"/>
  <c r="S185" i="31"/>
  <c r="T185" i="31"/>
  <c r="U185" i="31" s="1"/>
  <c r="V185" i="31" s="1"/>
  <c r="S83" i="31"/>
  <c r="T83" i="31"/>
  <c r="U83" i="31" s="1"/>
  <c r="V83" i="31" s="1"/>
  <c r="S150" i="31"/>
  <c r="T150" i="31"/>
  <c r="U150" i="31" s="1"/>
  <c r="V150" i="31" s="1"/>
  <c r="S80" i="31"/>
  <c r="T80" i="31"/>
  <c r="U80" i="31" s="1"/>
  <c r="V80" i="31" s="1"/>
  <c r="S224" i="31"/>
  <c r="T224" i="31"/>
  <c r="U224" i="31" s="1"/>
  <c r="V224" i="31" s="1"/>
  <c r="S209" i="31"/>
  <c r="T209" i="31"/>
  <c r="U209" i="31" s="1"/>
  <c r="V209" i="31" s="1"/>
  <c r="S38" i="31"/>
  <c r="T38" i="31"/>
  <c r="U38" i="31" s="1"/>
  <c r="V38" i="31" s="1"/>
  <c r="S192" i="31"/>
  <c r="T192" i="31"/>
  <c r="U192" i="31" s="1"/>
  <c r="V192" i="31" s="1"/>
  <c r="S183" i="31"/>
  <c r="T183" i="31"/>
  <c r="U183" i="31" s="1"/>
  <c r="V183" i="31" s="1"/>
  <c r="S343" i="31"/>
  <c r="T343" i="31"/>
  <c r="U343" i="31" s="1"/>
  <c r="V343" i="31" s="1"/>
  <c r="S55" i="31"/>
  <c r="T55" i="31"/>
  <c r="U55" i="31" s="1"/>
  <c r="V55" i="31" s="1"/>
  <c r="S61" i="31"/>
  <c r="T61" i="31"/>
  <c r="U61" i="31" s="1"/>
  <c r="V61" i="31" s="1"/>
  <c r="S71" i="31"/>
  <c r="T71" i="31"/>
  <c r="U71" i="31" s="1"/>
  <c r="V71" i="31" s="1"/>
  <c r="S26" i="31"/>
  <c r="T26" i="31"/>
  <c r="U26" i="31" s="1"/>
  <c r="A45" i="31" s="1"/>
  <c r="S329" i="31"/>
  <c r="T329" i="31"/>
  <c r="U329" i="31"/>
  <c r="V329" i="31" s="1"/>
  <c r="S322" i="31"/>
  <c r="T322" i="31"/>
  <c r="U322" i="31"/>
  <c r="V322" i="31" s="1"/>
  <c r="S147" i="31"/>
  <c r="T147" i="31"/>
  <c r="U147" i="31"/>
  <c r="V147" i="31" s="1"/>
  <c r="S299" i="31"/>
  <c r="T299" i="31"/>
  <c r="U299" i="31"/>
  <c r="V299" i="31" s="1"/>
  <c r="S2" i="31"/>
  <c r="T2" i="31"/>
  <c r="U2" i="31"/>
  <c r="V2" i="31" s="1"/>
  <c r="S221" i="31"/>
  <c r="T221" i="31" s="1"/>
  <c r="U221" i="31" s="1"/>
  <c r="V221" i="31" s="1"/>
  <c r="S208" i="31"/>
  <c r="T208" i="31" s="1"/>
  <c r="U208" i="31" s="1"/>
  <c r="V208" i="31"/>
  <c r="S232" i="31"/>
  <c r="T232" i="31" s="1"/>
  <c r="U232" i="31" s="1"/>
  <c r="V232" i="31" s="1"/>
  <c r="S279" i="31"/>
  <c r="T279" i="31" s="1"/>
  <c r="U279" i="31" s="1"/>
  <c r="V279" i="31"/>
  <c r="S228" i="31"/>
  <c r="T228" i="31" s="1"/>
  <c r="U228" i="31" s="1"/>
  <c r="V228" i="31" s="1"/>
  <c r="S230" i="31"/>
  <c r="T230" i="31" s="1"/>
  <c r="U230" i="31" s="1"/>
  <c r="V230" i="31"/>
  <c r="S11" i="31"/>
  <c r="T11" i="31" s="1"/>
  <c r="U11" i="31" s="1"/>
  <c r="V11" i="31" s="1"/>
  <c r="S199" i="31"/>
  <c r="T199" i="31" s="1"/>
  <c r="U199" i="31" s="1"/>
  <c r="V199" i="31" s="1"/>
  <c r="S262" i="31"/>
  <c r="T262" i="31" s="1"/>
  <c r="U262" i="31" s="1"/>
  <c r="V262" i="31" s="1"/>
  <c r="S116" i="31"/>
  <c r="T116" i="31" s="1"/>
  <c r="U116" i="31" s="1"/>
  <c r="V116" i="31" s="1"/>
  <c r="S5" i="31"/>
  <c r="T5" i="31" s="1"/>
  <c r="U5" i="31" s="1"/>
  <c r="A24" i="31" s="1"/>
  <c r="S54" i="31"/>
  <c r="T54" i="31"/>
  <c r="U54" i="31" s="1"/>
  <c r="V54" i="31" s="1"/>
  <c r="S313" i="31"/>
  <c r="T313" i="31"/>
  <c r="U313" i="31" s="1"/>
  <c r="V313" i="31" s="1"/>
  <c r="S238" i="31"/>
  <c r="T238" i="31"/>
  <c r="U238" i="31" s="1"/>
  <c r="V238" i="31" s="1"/>
  <c r="S166" i="31"/>
  <c r="T166" i="31"/>
  <c r="U166" i="31" s="1"/>
  <c r="V166" i="31" s="1"/>
  <c r="S114" i="31"/>
  <c r="T114" i="31"/>
  <c r="U114" i="31" s="1"/>
  <c r="V114" i="31" s="1"/>
  <c r="S30" i="31"/>
  <c r="T30" i="31"/>
  <c r="U30" i="31" s="1"/>
  <c r="A49" i="31" s="1"/>
  <c r="S153" i="31"/>
  <c r="T153" i="31"/>
  <c r="U153" i="31"/>
  <c r="V153" i="31" s="1"/>
  <c r="S103" i="31"/>
  <c r="T103" i="31"/>
  <c r="U103" i="31"/>
  <c r="V103" i="31" s="1"/>
  <c r="S138" i="31"/>
  <c r="T138" i="31"/>
  <c r="U138" i="31"/>
  <c r="V138" i="31" s="1"/>
  <c r="S214" i="31"/>
  <c r="T214" i="31"/>
  <c r="U214" i="31"/>
  <c r="V214" i="31" s="1"/>
  <c r="S191" i="31"/>
  <c r="T191" i="31"/>
  <c r="U191" i="31"/>
  <c r="V191" i="31" s="1"/>
  <c r="S68" i="31"/>
  <c r="T68" i="31"/>
  <c r="U68" i="31"/>
  <c r="V68" i="31" s="1"/>
  <c r="S87" i="31"/>
  <c r="T87" i="31"/>
  <c r="U87" i="31"/>
  <c r="V87" i="31" s="1"/>
  <c r="S201" i="31"/>
  <c r="T201" i="31"/>
  <c r="U201" i="31"/>
  <c r="V201" i="31" s="1"/>
  <c r="S216" i="31"/>
  <c r="T216" i="31"/>
  <c r="U216" i="31"/>
  <c r="V216" i="31" s="1"/>
  <c r="S269" i="31"/>
  <c r="T269" i="31"/>
  <c r="U269" i="31"/>
  <c r="V269" i="31" s="1"/>
  <c r="S333" i="31"/>
  <c r="T333" i="31"/>
  <c r="U333" i="31"/>
  <c r="V333" i="31" s="1"/>
  <c r="S291" i="31"/>
  <c r="T291" i="31"/>
  <c r="U291" i="31"/>
  <c r="V291" i="31" s="1"/>
  <c r="S363" i="31"/>
  <c r="T363" i="31"/>
  <c r="U363" i="31"/>
  <c r="V363" i="31" s="1"/>
  <c r="S176" i="31"/>
  <c r="T176" i="31"/>
  <c r="U176" i="31"/>
  <c r="V176" i="31" s="1"/>
  <c r="S131" i="31"/>
  <c r="T131" i="31"/>
  <c r="U131" i="31"/>
  <c r="V131" i="31" s="1"/>
  <c r="S276" i="31"/>
  <c r="T276" i="31"/>
  <c r="U276" i="31"/>
  <c r="V276" i="31" s="1"/>
  <c r="S132" i="31"/>
  <c r="T132" i="31"/>
  <c r="U132" i="31"/>
  <c r="V132" i="31" s="1"/>
  <c r="S229" i="31"/>
  <c r="T229" i="31"/>
  <c r="U229" i="31"/>
  <c r="V229" i="31" s="1"/>
  <c r="S203" i="31"/>
  <c r="T203" i="31"/>
  <c r="U203" i="31"/>
  <c r="V203" i="31" s="1"/>
  <c r="S128" i="31"/>
  <c r="T128" i="31"/>
  <c r="U128" i="31"/>
  <c r="V128" i="31" s="1"/>
  <c r="S280" i="31"/>
  <c r="T280" i="31"/>
  <c r="U280" i="31"/>
  <c r="V280" i="31" s="1"/>
  <c r="S195" i="31"/>
  <c r="T195" i="31"/>
  <c r="U195" i="31"/>
  <c r="V195" i="31" s="1"/>
  <c r="S154" i="31"/>
  <c r="T154" i="31"/>
  <c r="U154" i="31"/>
  <c r="V154" i="31" s="1"/>
  <c r="S20" i="31"/>
  <c r="T20" i="31"/>
  <c r="U20" i="31"/>
  <c r="A39" i="31" s="1"/>
  <c r="S270" i="31"/>
  <c r="T270" i="31" s="1"/>
  <c r="U270" i="31" s="1"/>
  <c r="V270" i="31" s="1"/>
  <c r="S264" i="31"/>
  <c r="T264" i="31" s="1"/>
  <c r="U264" i="31" s="1"/>
  <c r="V264" i="31"/>
  <c r="S286" i="31"/>
  <c r="T286" i="31" s="1"/>
  <c r="U286" i="31" s="1"/>
  <c r="V286" i="31" s="1"/>
  <c r="S277" i="31"/>
  <c r="T277" i="31" s="1"/>
  <c r="U277" i="31" s="1"/>
  <c r="V277" i="31" s="1"/>
  <c r="S142" i="31"/>
  <c r="T142" i="31" s="1"/>
  <c r="U142" i="31" s="1"/>
  <c r="V142" i="31" s="1"/>
  <c r="S161" i="31"/>
  <c r="T161" i="31" s="1"/>
  <c r="U161" i="31" s="1"/>
  <c r="V161" i="31" s="1"/>
  <c r="S171" i="31"/>
  <c r="T171" i="31" s="1"/>
  <c r="U171" i="31" s="1"/>
  <c r="V171" i="31" s="1"/>
  <c r="S353" i="31"/>
  <c r="T353" i="31" s="1"/>
  <c r="U353" i="31" s="1"/>
  <c r="V353" i="31" s="1"/>
  <c r="S360" i="31"/>
  <c r="T360" i="31" s="1"/>
  <c r="U360" i="31" s="1"/>
  <c r="V360" i="31" s="1"/>
  <c r="S51" i="31"/>
  <c r="T51" i="31" s="1"/>
  <c r="U51" i="31" s="1"/>
  <c r="V51" i="31"/>
  <c r="S95" i="31"/>
  <c r="T95" i="31" s="1"/>
  <c r="U95" i="31" s="1"/>
  <c r="V95" i="31" s="1"/>
  <c r="S307" i="31"/>
  <c r="T307" i="31" s="1"/>
  <c r="U307" i="31" s="1"/>
  <c r="V307" i="31" s="1"/>
  <c r="S89" i="31"/>
  <c r="T89" i="31" s="1"/>
  <c r="U89" i="31" s="1"/>
  <c r="V89" i="31" s="1"/>
  <c r="S235" i="31"/>
  <c r="T235" i="31" s="1"/>
  <c r="U235" i="31" s="1"/>
  <c r="V235" i="31" s="1"/>
  <c r="S120" i="31"/>
  <c r="T120" i="31" s="1"/>
  <c r="U120" i="31" s="1"/>
  <c r="V120" i="31" s="1"/>
  <c r="S167" i="31"/>
  <c r="T167" i="31" s="1"/>
  <c r="U167" i="31" s="1"/>
  <c r="V167" i="31" s="1"/>
  <c r="S90" i="31"/>
  <c r="T90" i="31" s="1"/>
  <c r="U90" i="31" s="1"/>
  <c r="V90" i="31" s="1"/>
  <c r="S220" i="31"/>
  <c r="T220" i="31" s="1"/>
  <c r="U220" i="31" s="1"/>
  <c r="V220" i="31"/>
  <c r="S330" i="31"/>
  <c r="T330" i="31" s="1"/>
  <c r="U330" i="31" s="1"/>
  <c r="V330" i="31" s="1"/>
  <c r="S53" i="31"/>
  <c r="T53" i="31" s="1"/>
  <c r="U53" i="31" s="1"/>
  <c r="V53" i="31" s="1"/>
  <c r="S364" i="31"/>
  <c r="T364" i="31" s="1"/>
  <c r="U364" i="31" s="1"/>
  <c r="V364" i="31" s="1"/>
  <c r="J79" i="6"/>
  <c r="F44" i="6"/>
  <c r="F88" i="6"/>
  <c r="F57" i="6"/>
  <c r="K128" i="6"/>
  <c r="F77" i="6"/>
  <c r="G112" i="6"/>
  <c r="F30" i="6"/>
  <c r="C36" i="6"/>
  <c r="G106" i="6"/>
  <c r="K42" i="6"/>
  <c r="B138" i="6"/>
  <c r="J67" i="6"/>
  <c r="J65" i="6"/>
  <c r="F91" i="6"/>
  <c r="G84" i="6"/>
  <c r="F96" i="6"/>
  <c r="F43" i="6"/>
  <c r="C122" i="6"/>
  <c r="G41" i="6"/>
  <c r="K63" i="6"/>
  <c r="J136" i="6"/>
  <c r="J105" i="6"/>
  <c r="J32" i="6"/>
  <c r="B67" i="6"/>
  <c r="G75" i="6"/>
  <c r="C46" i="6"/>
  <c r="C42" i="6"/>
  <c r="K146" i="6"/>
  <c r="B44" i="6"/>
  <c r="J37" i="6"/>
  <c r="J41" i="6"/>
  <c r="C78" i="6"/>
  <c r="B31" i="6"/>
  <c r="B136" i="6"/>
  <c r="B52" i="6"/>
  <c r="F142" i="6"/>
  <c r="K138" i="6"/>
  <c r="G82" i="6"/>
  <c r="C64" i="6"/>
  <c r="F147" i="6"/>
  <c r="F58" i="6"/>
  <c r="C98" i="6"/>
  <c r="G121" i="6"/>
  <c r="F105" i="6"/>
  <c r="B71" i="6"/>
  <c r="F90" i="6"/>
  <c r="K121" i="6"/>
  <c r="J140" i="6"/>
  <c r="K66" i="6"/>
  <c r="C125" i="6"/>
  <c r="B117" i="6"/>
  <c r="F87" i="6"/>
  <c r="K119" i="6"/>
  <c r="K25" i="6"/>
  <c r="B82" i="6"/>
  <c r="K122" i="6"/>
  <c r="C72" i="6"/>
  <c r="K123" i="6"/>
  <c r="J135" i="6"/>
  <c r="F49" i="6"/>
  <c r="B87" i="6"/>
  <c r="K56" i="6"/>
  <c r="B148" i="6"/>
  <c r="K79" i="6"/>
  <c r="G31" i="6"/>
  <c r="B63" i="6"/>
  <c r="C50" i="6"/>
  <c r="B130" i="6"/>
  <c r="K67" i="6"/>
  <c r="F24" i="6"/>
  <c r="B92" i="6"/>
  <c r="C102" i="6"/>
  <c r="C71" i="6"/>
  <c r="K135" i="6"/>
  <c r="C88" i="6"/>
  <c r="F119" i="6"/>
  <c r="K82" i="6"/>
  <c r="B80" i="6"/>
  <c r="F115" i="6"/>
  <c r="B28" i="6"/>
  <c r="F60" i="6"/>
  <c r="B149" i="6"/>
  <c r="K59" i="6"/>
  <c r="J77" i="6"/>
  <c r="F70" i="6"/>
  <c r="K52" i="6"/>
  <c r="B68" i="6"/>
  <c r="B74" i="6"/>
  <c r="J100" i="6"/>
  <c r="B37" i="6"/>
  <c r="G116" i="6"/>
  <c r="G29" i="6"/>
  <c r="C139" i="6"/>
  <c r="K77" i="6"/>
  <c r="F133" i="6"/>
  <c r="J45" i="6"/>
  <c r="C141" i="6"/>
  <c r="F141" i="6"/>
  <c r="B36" i="6"/>
  <c r="B89" i="6"/>
  <c r="J33" i="6"/>
  <c r="G139" i="6"/>
  <c r="G100" i="6"/>
  <c r="C110" i="6"/>
  <c r="B143" i="6"/>
  <c r="C30" i="6"/>
  <c r="G122" i="6"/>
  <c r="K144" i="6"/>
  <c r="J28" i="6"/>
  <c r="C101" i="6"/>
  <c r="C114" i="6"/>
  <c r="J106" i="6"/>
  <c r="K23" i="6"/>
  <c r="G142" i="6"/>
  <c r="F66" i="6"/>
  <c r="B45" i="6"/>
  <c r="F42" i="6"/>
  <c r="C107" i="6"/>
  <c r="C142" i="6"/>
  <c r="C62" i="6"/>
  <c r="K80" i="6"/>
  <c r="B32" i="6"/>
  <c r="G111" i="6"/>
  <c r="K140" i="6"/>
  <c r="F63" i="6"/>
  <c r="J102" i="6"/>
  <c r="G128" i="6"/>
  <c r="B81" i="6"/>
  <c r="K49" i="6"/>
  <c r="F126" i="6"/>
  <c r="G146" i="6"/>
  <c r="C47" i="6"/>
  <c r="F89" i="6"/>
  <c r="B40" i="6"/>
  <c r="C90" i="6"/>
  <c r="J94" i="6"/>
  <c r="J81" i="6"/>
  <c r="K145" i="6"/>
  <c r="G134" i="6"/>
  <c r="F26" i="6"/>
  <c r="K50" i="6"/>
  <c r="J95" i="6"/>
  <c r="F123" i="6"/>
  <c r="C127" i="6"/>
  <c r="C82" i="6"/>
  <c r="B106" i="6"/>
  <c r="B144" i="6"/>
  <c r="G44" i="6"/>
  <c r="F110" i="6"/>
  <c r="J75" i="6"/>
  <c r="G103" i="6"/>
  <c r="B102" i="6"/>
  <c r="B24" i="6"/>
  <c r="C144" i="6"/>
  <c r="C99" i="6"/>
  <c r="F48" i="6"/>
  <c r="B142" i="6"/>
  <c r="C53" i="6"/>
  <c r="G148" i="6"/>
  <c r="K47" i="6"/>
  <c r="J40" i="6"/>
  <c r="C149" i="6"/>
  <c r="B47" i="6"/>
  <c r="F85" i="6"/>
  <c r="J110" i="6"/>
  <c r="G77" i="6"/>
  <c r="C105" i="6"/>
  <c r="B125" i="6"/>
  <c r="G137" i="6"/>
  <c r="K48" i="6"/>
  <c r="C133" i="6"/>
  <c r="K30" i="6"/>
  <c r="J87" i="6"/>
  <c r="J123" i="6"/>
  <c r="J131" i="6"/>
  <c r="B46" i="6"/>
  <c r="B134" i="6"/>
  <c r="F137" i="6"/>
  <c r="C96" i="6"/>
  <c r="B126" i="6"/>
  <c r="C48" i="6"/>
  <c r="J98" i="6"/>
  <c r="G50" i="6"/>
  <c r="J38" i="6"/>
  <c r="F82" i="6"/>
  <c r="B98" i="6"/>
  <c r="B34" i="6"/>
  <c r="K147" i="6"/>
  <c r="K57" i="6"/>
  <c r="G125" i="6"/>
  <c r="G72" i="6"/>
  <c r="C134" i="6"/>
  <c r="G30" i="6"/>
  <c r="J132" i="6"/>
  <c r="K105" i="6"/>
  <c r="B49" i="6"/>
  <c r="C124" i="6"/>
  <c r="K62" i="6"/>
  <c r="J88" i="6"/>
  <c r="F84" i="6"/>
  <c r="G132" i="6"/>
  <c r="K142" i="6"/>
  <c r="B27" i="6"/>
  <c r="J128" i="6"/>
  <c r="F135" i="6"/>
  <c r="K143" i="6"/>
  <c r="B78" i="6"/>
  <c r="B41" i="6"/>
  <c r="C41" i="6"/>
  <c r="F25" i="6"/>
  <c r="K71" i="6"/>
  <c r="F144" i="6"/>
  <c r="G123" i="6"/>
  <c r="B65" i="6"/>
  <c r="C103" i="6"/>
  <c r="G99" i="6"/>
  <c r="C26" i="6"/>
  <c r="C94" i="6"/>
  <c r="J47" i="6"/>
  <c r="J80" i="6"/>
  <c r="B94" i="6"/>
  <c r="G81" i="6"/>
  <c r="G131" i="6"/>
  <c r="B131" i="6"/>
  <c r="K74" i="6"/>
  <c r="B115" i="6"/>
  <c r="B42" i="6"/>
  <c r="C91" i="6"/>
  <c r="C84" i="6"/>
  <c r="C115" i="6"/>
  <c r="K96" i="6"/>
  <c r="B145" i="6"/>
  <c r="K102" i="6"/>
  <c r="C52" i="6"/>
  <c r="J109" i="6"/>
  <c r="B43" i="6"/>
  <c r="J66" i="6"/>
  <c r="C100" i="6"/>
  <c r="C79" i="6"/>
  <c r="K110" i="6"/>
  <c r="B97" i="6"/>
  <c r="C143" i="6"/>
  <c r="F134" i="6"/>
  <c r="B105" i="6"/>
  <c r="J119" i="6"/>
  <c r="J69" i="6"/>
  <c r="B116" i="6"/>
  <c r="B83" i="6"/>
  <c r="G89" i="6"/>
  <c r="G85" i="6"/>
  <c r="J93" i="6"/>
  <c r="G35" i="6"/>
  <c r="K104" i="6"/>
  <c r="K127" i="6"/>
  <c r="B121" i="6"/>
  <c r="J121" i="6"/>
  <c r="B91" i="6"/>
  <c r="K101" i="6"/>
  <c r="K69" i="6"/>
  <c r="K51" i="6"/>
  <c r="C24" i="6"/>
  <c r="J23" i="6"/>
  <c r="K46" i="6"/>
  <c r="B101" i="6"/>
  <c r="F102" i="6"/>
  <c r="B103" i="6"/>
  <c r="B108" i="6"/>
  <c r="J91" i="6"/>
  <c r="G101" i="6"/>
  <c r="F55" i="6"/>
  <c r="F39" i="6"/>
  <c r="C57" i="6"/>
  <c r="K130" i="6"/>
  <c r="B123" i="6"/>
  <c r="G83" i="6"/>
  <c r="K92" i="6"/>
  <c r="C81" i="6"/>
  <c r="G115" i="6"/>
  <c r="F33" i="6"/>
  <c r="B77" i="6"/>
  <c r="C43" i="6"/>
  <c r="K60" i="6"/>
  <c r="G63" i="6"/>
  <c r="K114" i="6"/>
  <c r="K131" i="6"/>
  <c r="K58" i="6"/>
  <c r="G117" i="6"/>
  <c r="C116" i="6"/>
  <c r="C23" i="6"/>
  <c r="F106" i="6"/>
  <c r="K43" i="6"/>
  <c r="K141" i="6"/>
  <c r="G71" i="6"/>
  <c r="G33" i="6"/>
  <c r="J149" i="6"/>
  <c r="G62" i="6"/>
  <c r="B146" i="6"/>
  <c r="G95" i="6"/>
  <c r="G66" i="6"/>
  <c r="K90" i="6"/>
  <c r="J26" i="6"/>
  <c r="J29" i="6"/>
  <c r="F98" i="6"/>
  <c r="C123" i="6"/>
  <c r="G140" i="6"/>
  <c r="C113" i="6"/>
  <c r="B66" i="6"/>
  <c r="F69" i="6"/>
  <c r="G79" i="6"/>
  <c r="J24" i="6"/>
  <c r="G91" i="6"/>
  <c r="B107" i="6"/>
  <c r="J43" i="6"/>
  <c r="F47" i="6"/>
  <c r="G109" i="6"/>
  <c r="J25" i="6"/>
  <c r="K36" i="6"/>
  <c r="C120" i="6"/>
  <c r="K148" i="6"/>
  <c r="K98" i="6"/>
  <c r="B69" i="6"/>
  <c r="B76" i="6"/>
  <c r="F139" i="6"/>
  <c r="C111" i="6"/>
  <c r="G34" i="6"/>
  <c r="J35" i="6"/>
  <c r="F128" i="6"/>
  <c r="G45" i="6"/>
  <c r="C89" i="6"/>
  <c r="C44" i="6"/>
  <c r="J92" i="6"/>
  <c r="F129" i="6"/>
  <c r="F109" i="6"/>
  <c r="J44" i="6"/>
  <c r="B50" i="6"/>
  <c r="K139" i="6"/>
  <c r="K28" i="6"/>
  <c r="G114" i="6"/>
  <c r="J137" i="6"/>
  <c r="G27" i="6"/>
  <c r="C132" i="6"/>
  <c r="K61" i="6"/>
  <c r="K115" i="6"/>
  <c r="K116" i="6"/>
  <c r="C40" i="6"/>
  <c r="K29" i="6"/>
  <c r="K136" i="6"/>
  <c r="F71" i="6"/>
  <c r="C138" i="6"/>
  <c r="F95" i="6"/>
  <c r="K108" i="6"/>
  <c r="G25" i="6"/>
  <c r="G69" i="6"/>
  <c r="J68" i="6"/>
  <c r="F50" i="6"/>
  <c r="B72" i="6"/>
  <c r="G97" i="6"/>
  <c r="F75" i="6"/>
  <c r="G129" i="6"/>
  <c r="C63" i="6"/>
  <c r="J51" i="6"/>
  <c r="C93" i="6"/>
  <c r="B29" i="6"/>
  <c r="J142" i="6"/>
  <c r="B122" i="6"/>
  <c r="J49" i="6"/>
  <c r="G37" i="6"/>
  <c r="J104" i="6"/>
  <c r="J62" i="6"/>
  <c r="G107" i="6"/>
  <c r="C97" i="6"/>
  <c r="C70" i="6"/>
  <c r="C117" i="6"/>
  <c r="F78" i="6"/>
  <c r="G56" i="6"/>
  <c r="F97" i="6"/>
  <c r="J71" i="6"/>
  <c r="F131" i="6"/>
  <c r="F148" i="6"/>
  <c r="C32" i="6"/>
  <c r="K126" i="6"/>
  <c r="G49" i="6"/>
  <c r="F37" i="6"/>
  <c r="K94" i="6"/>
  <c r="C128" i="6"/>
  <c r="F72" i="6"/>
  <c r="C77" i="6"/>
  <c r="K137" i="6"/>
  <c r="J36" i="6"/>
  <c r="J50" i="6"/>
  <c r="C137" i="6"/>
  <c r="F73" i="6"/>
  <c r="J90" i="6"/>
  <c r="B30" i="6"/>
  <c r="G48" i="6"/>
  <c r="F46" i="6"/>
  <c r="C55" i="6"/>
  <c r="K91" i="6"/>
  <c r="G60" i="6"/>
  <c r="F125" i="6"/>
  <c r="C66" i="6"/>
  <c r="F64" i="6"/>
  <c r="G39" i="6"/>
  <c r="G104" i="6"/>
  <c r="J108" i="6"/>
  <c r="G143" i="6"/>
  <c r="J145" i="6"/>
  <c r="F40" i="6"/>
  <c r="K133" i="6"/>
  <c r="B88" i="6"/>
  <c r="B140" i="6"/>
  <c r="G105" i="6"/>
  <c r="J103" i="6"/>
  <c r="G80" i="6"/>
  <c r="C35" i="6"/>
  <c r="B70" i="6"/>
  <c r="J113" i="6"/>
  <c r="J133" i="6"/>
  <c r="C51" i="6"/>
  <c r="J129" i="6"/>
  <c r="J144" i="6"/>
  <c r="F122" i="6"/>
  <c r="K107" i="6"/>
  <c r="B129" i="6"/>
  <c r="J138" i="6"/>
  <c r="J30" i="6"/>
  <c r="K34" i="6"/>
  <c r="C73" i="6"/>
  <c r="B75" i="6"/>
  <c r="G145" i="6"/>
  <c r="J125" i="6"/>
  <c r="K125" i="6"/>
  <c r="B110" i="6"/>
  <c r="B112" i="6"/>
  <c r="J27" i="6"/>
  <c r="C145" i="6"/>
  <c r="F27" i="6"/>
  <c r="F36" i="6"/>
  <c r="F146" i="6"/>
  <c r="F32" i="6"/>
  <c r="C146" i="6"/>
  <c r="C147" i="6"/>
  <c r="B55" i="6"/>
  <c r="J78" i="6"/>
  <c r="G87" i="6"/>
  <c r="K26" i="6"/>
  <c r="J53" i="6"/>
  <c r="F108" i="6"/>
  <c r="F28" i="6"/>
  <c r="J59" i="6"/>
  <c r="K32" i="6"/>
  <c r="F31" i="6"/>
  <c r="B58" i="6"/>
  <c r="G113" i="6"/>
  <c r="G57" i="6"/>
  <c r="F56" i="6"/>
  <c r="B51" i="6"/>
  <c r="F34" i="6"/>
  <c r="B100" i="6"/>
  <c r="G135" i="6"/>
  <c r="C104" i="6"/>
  <c r="C87" i="6"/>
  <c r="B26" i="6"/>
  <c r="F81" i="6"/>
  <c r="C95" i="6"/>
  <c r="G136" i="6"/>
  <c r="F38" i="6"/>
  <c r="B95" i="6"/>
  <c r="C65" i="6"/>
  <c r="B84" i="6"/>
  <c r="J76" i="6"/>
  <c r="C74" i="6"/>
  <c r="B48" i="6"/>
  <c r="G76" i="6"/>
  <c r="F76" i="6"/>
  <c r="F145" i="6"/>
  <c r="J139" i="6"/>
  <c r="B39" i="6"/>
  <c r="C109" i="6"/>
  <c r="J130" i="6"/>
  <c r="B57" i="6"/>
  <c r="C60" i="6"/>
  <c r="K111" i="6"/>
  <c r="C29" i="6"/>
  <c r="F132" i="6"/>
  <c r="J34" i="6"/>
  <c r="F136" i="6"/>
  <c r="K38" i="6"/>
  <c r="C126" i="6"/>
  <c r="J82" i="6"/>
  <c r="C83" i="6"/>
  <c r="C130" i="6"/>
  <c r="G26" i="6"/>
  <c r="K84" i="6"/>
  <c r="B99" i="6"/>
  <c r="K149" i="6"/>
  <c r="C56" i="6"/>
  <c r="J112" i="6"/>
  <c r="J147" i="6"/>
  <c r="B38" i="6"/>
  <c r="F121" i="6"/>
  <c r="K132" i="6"/>
  <c r="F120" i="6"/>
  <c r="F127" i="6"/>
  <c r="K53" i="6"/>
  <c r="B59" i="6"/>
  <c r="C121" i="6"/>
  <c r="B93" i="6"/>
  <c r="B96" i="6"/>
  <c r="K75" i="6"/>
  <c r="K24" i="6"/>
  <c r="B128" i="6"/>
  <c r="J83" i="6"/>
  <c r="G88" i="6"/>
  <c r="C31" i="6"/>
  <c r="K76" i="6"/>
  <c r="B109" i="6"/>
  <c r="B111" i="6"/>
  <c r="J73" i="6"/>
  <c r="K83" i="6"/>
  <c r="G32" i="6"/>
  <c r="F117" i="6"/>
  <c r="G23" i="6"/>
  <c r="F74" i="6"/>
  <c r="K37" i="6"/>
  <c r="C33" i="6"/>
  <c r="C25" i="6"/>
  <c r="F104" i="6"/>
  <c r="C131" i="6"/>
  <c r="C61" i="6"/>
  <c r="K120" i="6"/>
  <c r="J46" i="6"/>
  <c r="J111" i="6"/>
  <c r="B141" i="6"/>
  <c r="K39" i="6"/>
  <c r="J148" i="6"/>
  <c r="G96" i="6"/>
  <c r="G58" i="6"/>
  <c r="C68" i="6"/>
  <c r="G127" i="6"/>
  <c r="B25" i="6"/>
  <c r="J39" i="6"/>
  <c r="K134" i="6"/>
  <c r="B147" i="6"/>
  <c r="F93" i="6"/>
  <c r="F101" i="6"/>
  <c r="C39" i="6"/>
  <c r="B53" i="6"/>
  <c r="K44" i="6"/>
  <c r="B90" i="6"/>
  <c r="G64" i="6"/>
  <c r="B119" i="6"/>
  <c r="G130" i="6"/>
  <c r="B114" i="6"/>
  <c r="C80" i="6"/>
  <c r="G98" i="6"/>
  <c r="G46" i="6"/>
  <c r="B60" i="6"/>
  <c r="C45" i="6"/>
  <c r="F138" i="6"/>
  <c r="J57" i="6"/>
  <c r="K78" i="6"/>
  <c r="K103" i="6"/>
  <c r="K89" i="6"/>
  <c r="C34" i="6"/>
  <c r="G36" i="6"/>
  <c r="F83" i="6"/>
  <c r="G73" i="6"/>
  <c r="J89" i="6"/>
  <c r="J60" i="6"/>
  <c r="F29" i="6"/>
  <c r="B61" i="6"/>
  <c r="K64" i="6"/>
  <c r="C76" i="6"/>
  <c r="G90" i="6"/>
  <c r="G108" i="6"/>
  <c r="K81" i="6"/>
  <c r="K88" i="6"/>
  <c r="C75" i="6"/>
  <c r="G126" i="6"/>
  <c r="C69" i="6"/>
  <c r="G67" i="6"/>
  <c r="J127" i="6"/>
  <c r="F114" i="6"/>
  <c r="J134" i="6"/>
  <c r="K40" i="6"/>
  <c r="G138" i="6"/>
  <c r="K33" i="6"/>
  <c r="G141" i="6"/>
  <c r="G42" i="6"/>
  <c r="F116" i="6"/>
  <c r="B120" i="6"/>
  <c r="B137" i="6"/>
  <c r="F140" i="6"/>
  <c r="J72" i="6"/>
  <c r="F68" i="6"/>
  <c r="F124" i="6"/>
  <c r="G68" i="6"/>
  <c r="J55" i="6"/>
  <c r="C37" i="6"/>
  <c r="J124" i="6"/>
  <c r="F61" i="6"/>
  <c r="B113" i="6"/>
  <c r="G110" i="6"/>
  <c r="J99" i="6"/>
  <c r="J116" i="6"/>
  <c r="F23" i="6"/>
  <c r="C38" i="6"/>
  <c r="G43" i="6"/>
  <c r="B64" i="6"/>
  <c r="K100" i="6"/>
  <c r="J52" i="6"/>
  <c r="F130" i="6"/>
  <c r="B79" i="6"/>
  <c r="J126" i="6"/>
  <c r="G47" i="6"/>
  <c r="C59" i="6"/>
  <c r="G70" i="6"/>
  <c r="K87" i="6"/>
  <c r="K113" i="6"/>
  <c r="B104" i="6"/>
  <c r="J143" i="6"/>
  <c r="C140" i="6"/>
  <c r="K112" i="6"/>
  <c r="K41" i="6"/>
  <c r="G120" i="6"/>
  <c r="F112" i="6"/>
  <c r="J141" i="6"/>
  <c r="J56" i="6"/>
  <c r="C112" i="6"/>
  <c r="F107" i="6"/>
  <c r="F143" i="6"/>
  <c r="K124" i="6"/>
  <c r="G147" i="6"/>
  <c r="C106" i="6"/>
  <c r="J48" i="6"/>
  <c r="B127" i="6"/>
  <c r="K97" i="6"/>
  <c r="F35" i="6"/>
  <c r="B139" i="6"/>
  <c r="C92" i="6"/>
  <c r="B73" i="6"/>
  <c r="K73" i="6"/>
  <c r="J58" i="6"/>
  <c r="G133" i="6"/>
  <c r="F111" i="6"/>
  <c r="J42" i="6"/>
  <c r="J122" i="6"/>
  <c r="J84" i="6"/>
  <c r="K27" i="6"/>
  <c r="F79" i="6"/>
  <c r="G102" i="6"/>
  <c r="F45" i="6"/>
  <c r="B135" i="6"/>
  <c r="C58" i="6"/>
  <c r="C129" i="6"/>
  <c r="F113" i="6"/>
  <c r="G124" i="6"/>
  <c r="C49" i="6"/>
  <c r="G74" i="6"/>
  <c r="B124" i="6"/>
  <c r="F41" i="6"/>
  <c r="J115" i="6"/>
  <c r="K72" i="6"/>
  <c r="C136" i="6"/>
  <c r="J61" i="6"/>
  <c r="J74" i="6"/>
  <c r="K35" i="6"/>
  <c r="K129" i="6"/>
  <c r="G38" i="6"/>
  <c r="K45" i="6"/>
  <c r="J96" i="6"/>
  <c r="J107" i="6"/>
  <c r="C67" i="6"/>
  <c r="F100" i="6"/>
  <c r="J63" i="6"/>
  <c r="B56" i="6"/>
  <c r="F67" i="6"/>
  <c r="G59" i="6"/>
  <c r="B62" i="6"/>
  <c r="K68" i="6"/>
  <c r="J97" i="6"/>
  <c r="J101" i="6"/>
  <c r="F65" i="6"/>
  <c r="C27" i="6"/>
  <c r="K109" i="6"/>
  <c r="B35" i="6"/>
  <c r="K106" i="6"/>
  <c r="J31" i="6"/>
  <c r="G78" i="6"/>
  <c r="F62" i="6"/>
  <c r="B132" i="6"/>
  <c r="F59" i="6"/>
  <c r="G94" i="6"/>
  <c r="G40" i="6"/>
  <c r="K55" i="6"/>
  <c r="G92" i="6"/>
  <c r="K95" i="6"/>
  <c r="B133" i="6"/>
  <c r="C135" i="6"/>
  <c r="J120" i="6"/>
  <c r="G61" i="6"/>
  <c r="F99" i="6"/>
  <c r="K65" i="6"/>
  <c r="G28" i="6"/>
  <c r="B23" i="6"/>
  <c r="K70" i="6"/>
  <c r="F103" i="6"/>
  <c r="J114" i="6"/>
  <c r="F80" i="6"/>
  <c r="B33" i="6"/>
  <c r="C28" i="6"/>
  <c r="F94" i="6"/>
  <c r="G65" i="6"/>
  <c r="G119" i="6"/>
  <c r="C119" i="6"/>
  <c r="G93" i="6"/>
  <c r="K93" i="6"/>
  <c r="G55" i="6"/>
  <c r="C108" i="6"/>
  <c r="F92" i="6"/>
  <c r="K99" i="6"/>
  <c r="C148" i="6"/>
  <c r="K31" i="6"/>
  <c r="G24" i="6"/>
  <c r="G144" i="6"/>
  <c r="J64" i="6"/>
  <c r="J146" i="6"/>
  <c r="J70" i="6"/>
  <c r="S82" i="31"/>
  <c r="T82" i="31"/>
  <c r="U82" i="31" s="1"/>
  <c r="V82" i="31" s="1"/>
  <c r="S354" i="31"/>
  <c r="T354" i="31"/>
  <c r="U354" i="31" s="1"/>
  <c r="V354" i="31" s="1"/>
  <c r="S129" i="31"/>
  <c r="T129" i="31"/>
  <c r="U129" i="31" s="1"/>
  <c r="V129" i="31" s="1"/>
  <c r="S172" i="31"/>
  <c r="T172" i="31"/>
  <c r="U172" i="31" s="1"/>
  <c r="V172" i="31" s="1"/>
  <c r="S337" i="31"/>
  <c r="T337" i="31"/>
  <c r="U337" i="31" s="1"/>
  <c r="V337" i="31" s="1"/>
  <c r="G138" i="7"/>
  <c r="G143" i="7"/>
  <c r="F112" i="7"/>
  <c r="B108" i="7"/>
  <c r="J108" i="7"/>
  <c r="G115" i="7"/>
  <c r="B97" i="7"/>
  <c r="B126" i="7"/>
  <c r="G63" i="7"/>
  <c r="K119" i="7"/>
  <c r="K108" i="7"/>
  <c r="C83" i="7"/>
  <c r="K33" i="7"/>
  <c r="J61" i="7"/>
  <c r="B35" i="7"/>
  <c r="K105" i="7"/>
  <c r="K68" i="7"/>
  <c r="G25" i="7"/>
  <c r="F49" i="7"/>
  <c r="C39" i="7"/>
  <c r="J67" i="7"/>
  <c r="J112" i="7"/>
  <c r="F144" i="7"/>
  <c r="F62" i="7"/>
  <c r="C123" i="7"/>
  <c r="G43" i="7"/>
  <c r="G130" i="7"/>
  <c r="G111" i="7"/>
  <c r="G41" i="7"/>
  <c r="F41" i="7"/>
  <c r="K32" i="7"/>
  <c r="K67" i="7"/>
  <c r="C37" i="7"/>
  <c r="K66" i="7"/>
  <c r="G121" i="7"/>
  <c r="F28" i="7"/>
  <c r="K113" i="7"/>
  <c r="B45" i="7"/>
  <c r="F106" i="7"/>
  <c r="C139" i="7"/>
  <c r="F129" i="7"/>
  <c r="G145" i="7"/>
  <c r="K149" i="7"/>
  <c r="K133" i="7"/>
  <c r="C72" i="7"/>
  <c r="F132" i="7"/>
  <c r="K43" i="7"/>
  <c r="C133" i="7"/>
  <c r="G34" i="7"/>
  <c r="F122" i="7"/>
  <c r="B39" i="7"/>
  <c r="F133" i="7"/>
  <c r="G64" i="7"/>
  <c r="J91" i="7"/>
  <c r="J25" i="7"/>
  <c r="B125" i="7"/>
  <c r="F43" i="7"/>
  <c r="C129" i="7"/>
  <c r="F80" i="7"/>
  <c r="J148" i="7"/>
  <c r="B101" i="7"/>
  <c r="C79" i="7"/>
  <c r="G49" i="7"/>
  <c r="B144" i="7"/>
  <c r="F137" i="7"/>
  <c r="K130" i="7"/>
  <c r="F117" i="7"/>
  <c r="B146" i="7"/>
  <c r="C147" i="7"/>
  <c r="B110" i="7"/>
  <c r="K24" i="7"/>
  <c r="F105" i="7"/>
  <c r="K116" i="7"/>
  <c r="G129" i="7"/>
  <c r="K60" i="7"/>
  <c r="B43" i="7"/>
  <c r="B121" i="7"/>
  <c r="B57" i="7"/>
  <c r="G33" i="7"/>
  <c r="J110" i="7"/>
  <c r="K64" i="7"/>
  <c r="F138" i="7"/>
  <c r="J109" i="7"/>
  <c r="C134" i="7"/>
  <c r="J126" i="7"/>
  <c r="C89" i="7"/>
  <c r="F131" i="7"/>
  <c r="J114" i="7"/>
  <c r="K109" i="7"/>
  <c r="G31" i="7"/>
  <c r="G113" i="7"/>
  <c r="C100" i="7"/>
  <c r="J72" i="7"/>
  <c r="B135" i="7"/>
  <c r="G68" i="7"/>
  <c r="J29" i="7"/>
  <c r="B66" i="7"/>
  <c r="F56" i="7"/>
  <c r="K38" i="7"/>
  <c r="G73" i="7"/>
  <c r="B148" i="7"/>
  <c r="K28" i="7"/>
  <c r="B119" i="7"/>
  <c r="K76" i="7"/>
  <c r="J70" i="7"/>
  <c r="B136" i="7"/>
  <c r="J137" i="7"/>
  <c r="J82" i="7"/>
  <c r="F107" i="7"/>
  <c r="F31" i="7"/>
  <c r="F72" i="7"/>
  <c r="C70" i="7"/>
  <c r="F111" i="7"/>
  <c r="F94" i="7"/>
  <c r="B106" i="7"/>
  <c r="G59" i="7"/>
  <c r="C106" i="7"/>
  <c r="K57" i="7"/>
  <c r="F93" i="7"/>
  <c r="J34" i="7"/>
  <c r="G84" i="7"/>
  <c r="B132" i="7"/>
  <c r="B138" i="7"/>
  <c r="K53" i="7"/>
  <c r="C132" i="7"/>
  <c r="J80" i="7"/>
  <c r="C23" i="7"/>
  <c r="C99" i="7"/>
  <c r="J132" i="7"/>
  <c r="B73" i="7"/>
  <c r="C103" i="7"/>
  <c r="B92" i="7"/>
  <c r="G45" i="7"/>
  <c r="K87" i="7"/>
  <c r="G47" i="7"/>
  <c r="G123" i="7"/>
  <c r="K131" i="7"/>
  <c r="B36" i="7"/>
  <c r="K34" i="7"/>
  <c r="F78" i="7"/>
  <c r="C108" i="7"/>
  <c r="F69" i="7"/>
  <c r="K89" i="7"/>
  <c r="G147" i="7"/>
  <c r="K96" i="7"/>
  <c r="K31" i="7"/>
  <c r="G48" i="7"/>
  <c r="G81" i="7"/>
  <c r="F84" i="7"/>
  <c r="K98" i="7"/>
  <c r="J40" i="7"/>
  <c r="F81" i="7"/>
  <c r="B120" i="7"/>
  <c r="B23" i="7"/>
  <c r="K144" i="7"/>
  <c r="G124" i="7"/>
  <c r="K132" i="7"/>
  <c r="G134" i="7"/>
  <c r="C97" i="7"/>
  <c r="F113" i="7"/>
  <c r="K61" i="7"/>
  <c r="K80" i="7"/>
  <c r="G122" i="7"/>
  <c r="G72" i="7"/>
  <c r="B83" i="7"/>
  <c r="F57" i="7"/>
  <c r="G79" i="7"/>
  <c r="K123" i="7"/>
  <c r="C77" i="7"/>
  <c r="K58" i="7"/>
  <c r="K143" i="7"/>
  <c r="G28" i="7"/>
  <c r="K126" i="7"/>
  <c r="C48" i="7"/>
  <c r="B113" i="7"/>
  <c r="G128" i="7"/>
  <c r="C140" i="7"/>
  <c r="J23" i="7"/>
  <c r="F140" i="7"/>
  <c r="C27" i="7"/>
  <c r="F66" i="7"/>
  <c r="C45" i="7"/>
  <c r="C96" i="7"/>
  <c r="C82" i="7"/>
  <c r="K88" i="7"/>
  <c r="G95" i="7"/>
  <c r="F130" i="7"/>
  <c r="B89" i="7"/>
  <c r="F82" i="7"/>
  <c r="B142" i="7"/>
  <c r="J103" i="7"/>
  <c r="C57" i="7"/>
  <c r="J129" i="7"/>
  <c r="B33" i="7"/>
  <c r="B38" i="7"/>
  <c r="F45" i="7"/>
  <c r="K91" i="7"/>
  <c r="C91" i="7"/>
  <c r="K106" i="7"/>
  <c r="B91" i="7"/>
  <c r="G120" i="7"/>
  <c r="J44" i="7"/>
  <c r="F108" i="7"/>
  <c r="F88" i="7"/>
  <c r="G119" i="7"/>
  <c r="F50" i="7"/>
  <c r="G110" i="7"/>
  <c r="J105" i="7"/>
  <c r="B42" i="7"/>
  <c r="F145" i="7"/>
  <c r="J48" i="7"/>
  <c r="B37" i="7"/>
  <c r="J125" i="7"/>
  <c r="J37" i="7"/>
  <c r="K99" i="7"/>
  <c r="G61" i="7"/>
  <c r="B112" i="7"/>
  <c r="J133" i="7"/>
  <c r="K25" i="7"/>
  <c r="F102" i="7"/>
  <c r="B68" i="7"/>
  <c r="K72" i="7"/>
  <c r="C74" i="7"/>
  <c r="B94" i="7"/>
  <c r="G112" i="7"/>
  <c r="B77" i="7"/>
  <c r="G137" i="7"/>
  <c r="F27" i="7"/>
  <c r="B46" i="7"/>
  <c r="B127" i="7"/>
  <c r="B76" i="7"/>
  <c r="C92" i="7"/>
  <c r="K104" i="7"/>
  <c r="J41" i="7"/>
  <c r="B81" i="7"/>
  <c r="K97" i="7"/>
  <c r="G104" i="7"/>
  <c r="B34" i="7"/>
  <c r="B115" i="7"/>
  <c r="K71" i="7"/>
  <c r="G77" i="7"/>
  <c r="K148" i="7"/>
  <c r="F23" i="7"/>
  <c r="C53" i="7"/>
  <c r="B64" i="7"/>
  <c r="B60" i="7"/>
  <c r="B133" i="7"/>
  <c r="F104" i="7"/>
  <c r="K122" i="7"/>
  <c r="G62" i="7"/>
  <c r="G65" i="7"/>
  <c r="B26" i="7"/>
  <c r="J64" i="7"/>
  <c r="C126" i="7"/>
  <c r="G135" i="7"/>
  <c r="C142" i="7"/>
  <c r="J36" i="7"/>
  <c r="B56" i="7"/>
  <c r="F134" i="7"/>
  <c r="G103" i="7"/>
  <c r="J128" i="7"/>
  <c r="K140" i="7"/>
  <c r="J75" i="7"/>
  <c r="C87" i="7"/>
  <c r="F146" i="7"/>
  <c r="B123" i="7"/>
  <c r="K145" i="7"/>
  <c r="G87" i="7"/>
  <c r="F29" i="7"/>
  <c r="K45" i="7"/>
  <c r="K37" i="7"/>
  <c r="K94" i="7"/>
  <c r="J69" i="7"/>
  <c r="J32" i="7"/>
  <c r="J57" i="7"/>
  <c r="F32" i="7"/>
  <c r="C93" i="7"/>
  <c r="B51" i="7"/>
  <c r="K30" i="7"/>
  <c r="B141" i="7"/>
  <c r="B71" i="7"/>
  <c r="J56" i="7"/>
  <c r="B149" i="7"/>
  <c r="K110" i="7"/>
  <c r="C121" i="7"/>
  <c r="C71" i="7"/>
  <c r="F101" i="7"/>
  <c r="C128" i="7"/>
  <c r="K59" i="7"/>
  <c r="J77" i="7"/>
  <c r="J101" i="7"/>
  <c r="G38" i="7"/>
  <c r="G132" i="7"/>
  <c r="J74" i="7"/>
  <c r="K77" i="7"/>
  <c r="J95" i="7"/>
  <c r="G29" i="7"/>
  <c r="F139" i="7"/>
  <c r="C51" i="7"/>
  <c r="K27" i="7"/>
  <c r="F77" i="7"/>
  <c r="J119" i="7"/>
  <c r="B78" i="7"/>
  <c r="C146" i="7"/>
  <c r="F124" i="7"/>
  <c r="G139" i="7"/>
  <c r="C31" i="7"/>
  <c r="J60" i="7"/>
  <c r="C112" i="7"/>
  <c r="F143" i="7"/>
  <c r="F114" i="7"/>
  <c r="F85" i="7"/>
  <c r="G76" i="7"/>
  <c r="J145" i="7"/>
  <c r="C117" i="7"/>
  <c r="B69" i="7"/>
  <c r="G57" i="7"/>
  <c r="C61" i="7"/>
  <c r="C81" i="7"/>
  <c r="B32" i="7"/>
  <c r="K100" i="7"/>
  <c r="C26" i="7"/>
  <c r="J115" i="7"/>
  <c r="G114" i="7"/>
  <c r="B49" i="7"/>
  <c r="F110" i="7"/>
  <c r="F127" i="7"/>
  <c r="B114" i="7"/>
  <c r="C38" i="7"/>
  <c r="C78" i="7"/>
  <c r="J96" i="7"/>
  <c r="J46" i="7"/>
  <c r="B29" i="7"/>
  <c r="K138" i="7"/>
  <c r="B63" i="7"/>
  <c r="K44" i="7"/>
  <c r="F75" i="7"/>
  <c r="F61" i="7"/>
  <c r="F59" i="7"/>
  <c r="J71" i="7"/>
  <c r="K127" i="7"/>
  <c r="B99" i="7"/>
  <c r="B96" i="7"/>
  <c r="C105" i="7"/>
  <c r="B58" i="7"/>
  <c r="C52" i="7"/>
  <c r="G102" i="7"/>
  <c r="J127" i="7"/>
  <c r="G99" i="7"/>
  <c r="C143" i="7"/>
  <c r="K84" i="7"/>
  <c r="C44" i="7"/>
  <c r="F73" i="7"/>
  <c r="C80" i="7"/>
  <c r="J121" i="7"/>
  <c r="J146" i="7"/>
  <c r="C33" i="7"/>
  <c r="K73" i="7"/>
  <c r="B137" i="7"/>
  <c r="F76" i="7"/>
  <c r="J130" i="7"/>
  <c r="K62" i="7"/>
  <c r="F39" i="7"/>
  <c r="F33" i="7"/>
  <c r="G23" i="7"/>
  <c r="J107" i="7"/>
  <c r="J149" i="7"/>
  <c r="B28" i="7"/>
  <c r="B82" i="7"/>
  <c r="K111" i="7"/>
  <c r="J81" i="7"/>
  <c r="B53" i="7"/>
  <c r="J51" i="7"/>
  <c r="G141" i="7"/>
  <c r="C90" i="7"/>
  <c r="K29" i="7"/>
  <c r="B27" i="7"/>
  <c r="G85" i="7"/>
  <c r="F44" i="7"/>
  <c r="J55" i="7"/>
  <c r="F148" i="7"/>
  <c r="J89" i="7"/>
  <c r="F47" i="7"/>
  <c r="C109" i="7"/>
  <c r="F147" i="7"/>
  <c r="C68" i="7"/>
  <c r="J84" i="7"/>
  <c r="J76" i="7"/>
  <c r="B72" i="7"/>
  <c r="C46" i="7"/>
  <c r="G24" i="7"/>
  <c r="J131" i="7"/>
  <c r="G74" i="7"/>
  <c r="F35" i="7"/>
  <c r="J138" i="7"/>
  <c r="F90" i="7"/>
  <c r="F91" i="7"/>
  <c r="B55" i="7"/>
  <c r="K56" i="7"/>
  <c r="C116" i="7"/>
  <c r="K55" i="7"/>
  <c r="B145" i="7"/>
  <c r="J92" i="7"/>
  <c r="K107" i="7"/>
  <c r="J102" i="7"/>
  <c r="C28" i="7"/>
  <c r="J97" i="7"/>
  <c r="G35" i="7"/>
  <c r="B79" i="7"/>
  <c r="K26" i="7"/>
  <c r="C98" i="7"/>
  <c r="J42" i="7"/>
  <c r="K115" i="7"/>
  <c r="C95" i="7"/>
  <c r="C47" i="7"/>
  <c r="B30" i="7"/>
  <c r="F92" i="7"/>
  <c r="G140" i="7"/>
  <c r="C64" i="7"/>
  <c r="J58" i="7"/>
  <c r="C145" i="7"/>
  <c r="J99" i="7"/>
  <c r="K49" i="7"/>
  <c r="B93" i="7"/>
  <c r="K136" i="7"/>
  <c r="C136" i="7"/>
  <c r="F96" i="7"/>
  <c r="J104" i="7"/>
  <c r="C43" i="7"/>
  <c r="G89" i="7"/>
  <c r="J147" i="7"/>
  <c r="F34" i="7"/>
  <c r="F126" i="7"/>
  <c r="F120" i="7"/>
  <c r="J106" i="7"/>
  <c r="B74" i="7"/>
  <c r="C84" i="7"/>
  <c r="C125" i="7"/>
  <c r="B140" i="7"/>
  <c r="K39" i="7"/>
  <c r="J139" i="7"/>
  <c r="B40" i="7"/>
  <c r="J79" i="7"/>
  <c r="B129" i="7"/>
  <c r="G127" i="7"/>
  <c r="F97" i="7"/>
  <c r="K40" i="7"/>
  <c r="K141" i="7"/>
  <c r="C59" i="7"/>
  <c r="G37" i="7"/>
  <c r="B100" i="7"/>
  <c r="K46" i="7"/>
  <c r="F116" i="7"/>
  <c r="G136" i="7"/>
  <c r="B48" i="7"/>
  <c r="C141" i="7"/>
  <c r="G109" i="7"/>
  <c r="B139" i="7"/>
  <c r="G58" i="7"/>
  <c r="G91" i="7"/>
  <c r="F67" i="7"/>
  <c r="J136" i="7"/>
  <c r="C50" i="7"/>
  <c r="F71" i="7"/>
  <c r="C101" i="7"/>
  <c r="B70" i="7"/>
  <c r="C110" i="7"/>
  <c r="J27" i="7"/>
  <c r="C122" i="7"/>
  <c r="F135" i="7"/>
  <c r="K78" i="7"/>
  <c r="C120" i="7"/>
  <c r="J30" i="7"/>
  <c r="B80" i="7"/>
  <c r="B143" i="7"/>
  <c r="J28" i="7"/>
  <c r="J50" i="7"/>
  <c r="J83" i="7"/>
  <c r="K82" i="7"/>
  <c r="K147" i="7"/>
  <c r="G78" i="7"/>
  <c r="F98" i="7"/>
  <c r="C138" i="7"/>
  <c r="C75" i="7"/>
  <c r="J65" i="7"/>
  <c r="G148" i="7"/>
  <c r="J26" i="7"/>
  <c r="J31" i="7"/>
  <c r="K112" i="7"/>
  <c r="G42" i="7"/>
  <c r="J135" i="7"/>
  <c r="F89" i="7"/>
  <c r="J53" i="7"/>
  <c r="C30" i="7"/>
  <c r="K95" i="7"/>
  <c r="F136" i="7"/>
  <c r="G69" i="7"/>
  <c r="G32" i="7"/>
  <c r="F128" i="7"/>
  <c r="J141" i="7"/>
  <c r="B95" i="7"/>
  <c r="G30" i="7"/>
  <c r="J144" i="7"/>
  <c r="K142" i="7"/>
  <c r="F42" i="7"/>
  <c r="J24" i="7"/>
  <c r="K36" i="7"/>
  <c r="C107" i="7"/>
  <c r="B31" i="7"/>
  <c r="C104" i="7"/>
  <c r="K139" i="7"/>
  <c r="K35" i="7"/>
  <c r="G67" i="7"/>
  <c r="K79" i="7"/>
  <c r="B62" i="7"/>
  <c r="G44" i="7"/>
  <c r="G60" i="7"/>
  <c r="J33" i="7"/>
  <c r="K101" i="7"/>
  <c r="G83" i="7"/>
  <c r="G125" i="7"/>
  <c r="B24" i="7"/>
  <c r="G100" i="7"/>
  <c r="C42" i="7"/>
  <c r="K128" i="7"/>
  <c r="J90" i="7"/>
  <c r="C35" i="7"/>
  <c r="F55" i="7"/>
  <c r="G101" i="7"/>
  <c r="K135" i="7"/>
  <c r="J38" i="7"/>
  <c r="K41" i="7"/>
  <c r="K74" i="7"/>
  <c r="F36" i="7"/>
  <c r="J142" i="7"/>
  <c r="J134" i="7"/>
  <c r="B116" i="7"/>
  <c r="B87" i="7"/>
  <c r="C24" i="7"/>
  <c r="G26" i="7"/>
  <c r="J39" i="7"/>
  <c r="C76" i="7"/>
  <c r="J87" i="7"/>
  <c r="B98" i="7"/>
  <c r="G39" i="7"/>
  <c r="K137" i="7"/>
  <c r="B124" i="7"/>
  <c r="J78" i="7"/>
  <c r="C114" i="7"/>
  <c r="J113" i="7"/>
  <c r="B84" i="7"/>
  <c r="G36" i="7"/>
  <c r="F65" i="7"/>
  <c r="B134" i="7"/>
  <c r="K65" i="7"/>
  <c r="B90" i="7"/>
  <c r="B103" i="7"/>
  <c r="B131" i="7"/>
  <c r="C25" i="7"/>
  <c r="K134" i="7"/>
  <c r="G90" i="7"/>
  <c r="J123" i="7"/>
  <c r="J62" i="7"/>
  <c r="J49" i="7"/>
  <c r="J116" i="7"/>
  <c r="C34" i="7"/>
  <c r="F64" i="7"/>
  <c r="C58" i="7"/>
  <c r="G88" i="7"/>
  <c r="F95" i="7"/>
  <c r="J88" i="7"/>
  <c r="G131" i="7"/>
  <c r="G55" i="7"/>
  <c r="C73" i="7"/>
  <c r="K83" i="7"/>
  <c r="K102" i="7"/>
  <c r="C115" i="7"/>
  <c r="F99" i="7"/>
  <c r="K75" i="7"/>
  <c r="F142" i="7"/>
  <c r="F87" i="7"/>
  <c r="G133" i="7"/>
  <c r="K50" i="7"/>
  <c r="B67" i="7"/>
  <c r="G105" i="7"/>
  <c r="J94" i="7"/>
  <c r="K93" i="7"/>
  <c r="C144" i="7"/>
  <c r="C65" i="7"/>
  <c r="C56" i="7"/>
  <c r="G107" i="7"/>
  <c r="C55" i="7"/>
  <c r="G71" i="7"/>
  <c r="B105" i="7"/>
  <c r="F83" i="7"/>
  <c r="G117" i="7"/>
  <c r="G82" i="7"/>
  <c r="K124" i="7"/>
  <c r="B61" i="7"/>
  <c r="C124" i="7"/>
  <c r="C62" i="7"/>
  <c r="J98" i="7"/>
  <c r="B50" i="7"/>
  <c r="J124" i="7"/>
  <c r="B47" i="7"/>
  <c r="F58" i="7"/>
  <c r="F109" i="7"/>
  <c r="F38" i="7"/>
  <c r="B122" i="7"/>
  <c r="G108" i="7"/>
  <c r="G97" i="7"/>
  <c r="G144" i="7"/>
  <c r="K114" i="7"/>
  <c r="K47" i="7"/>
  <c r="J143" i="7"/>
  <c r="G96" i="7"/>
  <c r="C66" i="7"/>
  <c r="B102" i="7"/>
  <c r="F100" i="7"/>
  <c r="J140" i="7"/>
  <c r="F141" i="7"/>
  <c r="J43" i="7"/>
  <c r="C32" i="7"/>
  <c r="G80" i="7"/>
  <c r="F74" i="7"/>
  <c r="F68" i="7"/>
  <c r="K120" i="7"/>
  <c r="J35" i="7"/>
  <c r="G75" i="7"/>
  <c r="J122" i="7"/>
  <c r="C111" i="7"/>
  <c r="K129" i="7"/>
  <c r="C131" i="7"/>
  <c r="C63" i="7"/>
  <c r="J45" i="7"/>
  <c r="G94" i="7"/>
  <c r="G146" i="7"/>
  <c r="K92" i="7"/>
  <c r="K90" i="7"/>
  <c r="F30" i="7"/>
  <c r="C49" i="7"/>
  <c r="B52" i="7"/>
  <c r="B111" i="7"/>
  <c r="C148" i="7"/>
  <c r="F79" i="7"/>
  <c r="K63" i="7"/>
  <c r="F115" i="7"/>
  <c r="C29" i="7"/>
  <c r="G46" i="7"/>
  <c r="F26" i="7"/>
  <c r="F40" i="7"/>
  <c r="F25" i="7"/>
  <c r="C41" i="7"/>
  <c r="K70" i="7"/>
  <c r="G93" i="7"/>
  <c r="J68" i="7"/>
  <c r="K69" i="7"/>
  <c r="B88" i="7"/>
  <c r="C88" i="7"/>
  <c r="F60" i="7"/>
  <c r="K121" i="7"/>
  <c r="F119" i="7"/>
  <c r="B128" i="7"/>
  <c r="C36" i="7"/>
  <c r="C137" i="7"/>
  <c r="C113" i="7"/>
  <c r="F37" i="7"/>
  <c r="J73" i="7"/>
  <c r="B117" i="7"/>
  <c r="C94" i="7"/>
  <c r="J59" i="7"/>
  <c r="G116" i="7"/>
  <c r="F63" i="7"/>
  <c r="K42" i="7"/>
  <c r="F121" i="7"/>
  <c r="F24" i="7"/>
  <c r="G66" i="7"/>
  <c r="K125" i="7"/>
  <c r="C69" i="7"/>
  <c r="B109" i="7"/>
  <c r="B147" i="7"/>
  <c r="B104" i="7"/>
  <c r="C102" i="7"/>
  <c r="F46" i="7"/>
  <c r="G27" i="7"/>
  <c r="J66" i="7"/>
  <c r="K52" i="7"/>
  <c r="C40" i="7"/>
  <c r="K103" i="7"/>
  <c r="K23" i="7"/>
  <c r="C135" i="7"/>
  <c r="C119" i="7"/>
  <c r="K146" i="7"/>
  <c r="G70" i="7"/>
  <c r="G50" i="7"/>
  <c r="K48" i="7"/>
  <c r="C60" i="7"/>
  <c r="K51" i="7"/>
  <c r="G56" i="7"/>
  <c r="F125" i="7"/>
  <c r="J63" i="7"/>
  <c r="J120" i="7"/>
  <c r="G106" i="7"/>
  <c r="J47" i="7"/>
  <c r="B75" i="7"/>
  <c r="C127" i="7"/>
  <c r="F123" i="7"/>
  <c r="B65" i="7"/>
  <c r="G142" i="7"/>
  <c r="B59" i="7"/>
  <c r="J52" i="7"/>
  <c r="J111" i="7"/>
  <c r="B44" i="7"/>
  <c r="G40" i="7"/>
  <c r="C67" i="7"/>
  <c r="F48" i="7"/>
  <c r="J93" i="7"/>
  <c r="G98" i="7"/>
  <c r="B25" i="7"/>
  <c r="B130" i="7"/>
  <c r="B41" i="7"/>
  <c r="J100" i="7"/>
  <c r="F70" i="7"/>
  <c r="G92" i="7"/>
  <c r="C130" i="7"/>
  <c r="B107" i="7"/>
  <c r="G126" i="7"/>
  <c r="C149" i="7"/>
  <c r="F103" i="7"/>
  <c r="K81" i="7"/>
  <c r="S12" i="31"/>
  <c r="T12" i="31" s="1"/>
  <c r="U12" i="31" s="1"/>
  <c r="S233" i="31"/>
  <c r="T233" i="31" s="1"/>
  <c r="U233" i="31" s="1"/>
  <c r="V233" i="31" s="1"/>
  <c r="S261" i="31"/>
  <c r="T261" i="31" s="1"/>
  <c r="U261" i="31" s="1"/>
  <c r="V261" i="31" s="1"/>
  <c r="S14" i="31"/>
  <c r="T14" i="31" s="1"/>
  <c r="U14" i="31" s="1"/>
  <c r="A33" i="31" s="1"/>
  <c r="S309" i="31"/>
  <c r="T309" i="31"/>
  <c r="U309" i="31" s="1"/>
  <c r="V309" i="31" s="1"/>
  <c r="S338" i="31"/>
  <c r="T338" i="31"/>
  <c r="U338" i="31" s="1"/>
  <c r="V338" i="31" s="1"/>
  <c r="S245" i="31"/>
  <c r="T245" i="31"/>
  <c r="U245" i="31" s="1"/>
  <c r="V245" i="31" s="1"/>
  <c r="S196" i="31"/>
  <c r="T196" i="31"/>
  <c r="U196" i="31" s="1"/>
  <c r="V196" i="31" s="1"/>
  <c r="S74" i="31"/>
  <c r="T74" i="31"/>
  <c r="U74" i="31" s="1"/>
  <c r="V74" i="31" s="1"/>
  <c r="S126" i="31"/>
  <c r="T126" i="31"/>
  <c r="U126" i="31" s="1"/>
  <c r="V126" i="31" s="1"/>
  <c r="S163" i="31"/>
  <c r="T163" i="31"/>
  <c r="U163" i="31" s="1"/>
  <c r="V163" i="31" s="1"/>
  <c r="S211" i="31"/>
  <c r="T211" i="31"/>
  <c r="U211" i="31" s="1"/>
  <c r="V211" i="31" s="1"/>
  <c r="S101" i="31"/>
  <c r="T101" i="31"/>
  <c r="U101" i="31" s="1"/>
  <c r="V101" i="31" s="1"/>
  <c r="S24" i="31"/>
  <c r="T24" i="31"/>
  <c r="U24" i="31" s="1"/>
  <c r="A43" i="31" s="1"/>
  <c r="S292" i="31"/>
  <c r="T292" i="31"/>
  <c r="U292" i="31"/>
  <c r="V292" i="31" s="1"/>
  <c r="S324" i="31"/>
  <c r="T324" i="31"/>
  <c r="U324" i="31"/>
  <c r="V324" i="31" s="1"/>
  <c r="S306" i="31"/>
  <c r="T306" i="31"/>
  <c r="U306" i="31"/>
  <c r="V306" i="31" s="1"/>
  <c r="S130" i="31"/>
  <c r="T130" i="31"/>
  <c r="U130" i="31"/>
  <c r="V130" i="31" s="1"/>
  <c r="S104" i="31"/>
  <c r="T104" i="31"/>
  <c r="U104" i="31"/>
  <c r="V104" i="31" s="1"/>
  <c r="S193" i="31"/>
  <c r="T193" i="31"/>
  <c r="U193" i="31"/>
  <c r="V193" i="31" s="1"/>
  <c r="S256" i="31"/>
  <c r="T256" i="31"/>
  <c r="U256" i="31"/>
  <c r="V256" i="31" s="1"/>
  <c r="S274" i="31"/>
  <c r="T274" i="31"/>
  <c r="U274" i="31"/>
  <c r="V274" i="31" s="1"/>
  <c r="S36" i="31"/>
  <c r="T36" i="31"/>
  <c r="U36" i="31"/>
  <c r="V36" i="31" s="1"/>
  <c r="S81" i="31"/>
  <c r="T81" i="31"/>
  <c r="U81" i="31"/>
  <c r="V81" i="31" s="1"/>
  <c r="S212" i="31"/>
  <c r="T212" i="31"/>
  <c r="U212" i="31"/>
  <c r="V212" i="31" s="1"/>
  <c r="S215" i="31"/>
  <c r="T215" i="31"/>
  <c r="U215" i="31"/>
  <c r="V215" i="31" s="1"/>
  <c r="S27" i="31"/>
  <c r="T27" i="31"/>
  <c r="U27" i="31"/>
  <c r="V27" i="31" s="1"/>
  <c r="S246" i="31"/>
  <c r="T246" i="31" s="1"/>
  <c r="U246" i="31" s="1"/>
  <c r="V246" i="31" s="1"/>
  <c r="S198" i="31"/>
  <c r="T198" i="31" s="1"/>
  <c r="U198" i="31" s="1"/>
  <c r="V198" i="31"/>
  <c r="S241" i="31"/>
  <c r="T241" i="31" s="1"/>
  <c r="U241" i="31" s="1"/>
  <c r="V241" i="31" s="1"/>
  <c r="S175" i="31"/>
  <c r="T175" i="31" s="1"/>
  <c r="U175" i="31" s="1"/>
  <c r="V175" i="31"/>
  <c r="R180" i="30"/>
  <c r="R165" i="30"/>
  <c r="R290" i="30"/>
  <c r="R361" i="30"/>
  <c r="S361" i="30" s="1"/>
  <c r="R351" i="30"/>
  <c r="R67" i="30"/>
  <c r="R33" i="30"/>
  <c r="R298" i="30"/>
  <c r="R192" i="30"/>
  <c r="R279" i="30"/>
  <c r="R130" i="30"/>
  <c r="R17" i="30"/>
  <c r="S17" i="30" s="1"/>
  <c r="R22" i="30"/>
  <c r="R75" i="30"/>
  <c r="R20" i="30"/>
  <c r="R362" i="30"/>
  <c r="S362" i="30" s="1"/>
  <c r="R212" i="30"/>
  <c r="R56" i="30"/>
  <c r="R263" i="30"/>
  <c r="R269" i="30"/>
  <c r="S269" i="30" s="1"/>
  <c r="R72" i="30"/>
  <c r="R149" i="30"/>
  <c r="R79" i="30"/>
  <c r="R328" i="30"/>
  <c r="R25" i="30"/>
  <c r="R12" i="30"/>
  <c r="R15" i="30"/>
  <c r="R35" i="30"/>
  <c r="S35" i="30" s="1"/>
  <c r="R161" i="30"/>
  <c r="R49" i="30"/>
  <c r="R226" i="30"/>
  <c r="R136" i="30"/>
  <c r="S136" i="30" s="1"/>
  <c r="R275" i="30"/>
  <c r="R213" i="30"/>
  <c r="R112" i="30"/>
  <c r="R259" i="30"/>
  <c r="S259" i="30" s="1"/>
  <c r="R144" i="30"/>
  <c r="R86" i="30"/>
  <c r="R24" i="30"/>
  <c r="R308" i="30"/>
  <c r="R321" i="30"/>
  <c r="R89" i="30"/>
  <c r="R349" i="30"/>
  <c r="R211" i="30"/>
  <c r="R147" i="30"/>
  <c r="R83" i="30"/>
  <c r="R215" i="30"/>
  <c r="R58" i="30"/>
  <c r="S58" i="30" s="1"/>
  <c r="R153" i="30"/>
  <c r="R274" i="30"/>
  <c r="R244" i="30"/>
  <c r="R189" i="30"/>
  <c r="S189" i="30" s="1"/>
  <c r="R176" i="30"/>
  <c r="O1" i="30"/>
  <c r="R134" i="30"/>
  <c r="R295" i="30"/>
  <c r="S295" i="30" s="1"/>
  <c r="R54" i="30"/>
  <c r="R302" i="30"/>
  <c r="R229" i="30"/>
  <c r="R42" i="30"/>
  <c r="S42" i="30" s="1"/>
  <c r="R103" i="30"/>
  <c r="R175" i="30"/>
  <c r="R199" i="30"/>
  <c r="R337" i="30"/>
  <c r="S337" i="30" s="1"/>
  <c r="R152" i="30"/>
  <c r="R195" i="30"/>
  <c r="R131" i="30"/>
  <c r="R127" i="30"/>
  <c r="S127" i="30" s="1"/>
  <c r="R53" i="30"/>
  <c r="R159" i="30"/>
  <c r="R142" i="30"/>
  <c r="R231" i="30"/>
  <c r="R193" i="30"/>
  <c r="R141" i="30"/>
  <c r="R327" i="30"/>
  <c r="R27" i="30"/>
  <c r="S27" i="30" s="1"/>
  <c r="R284" i="30"/>
  <c r="R247" i="30"/>
  <c r="R248" i="30"/>
  <c r="R81" i="30"/>
  <c r="S81" i="30" s="1"/>
  <c r="R285" i="30"/>
  <c r="R333" i="30"/>
  <c r="R167" i="30"/>
  <c r="R304" i="30"/>
  <c r="S304" i="30" s="1"/>
  <c r="T304" i="30" s="1"/>
  <c r="U304" i="30" s="1"/>
  <c r="V304" i="30" s="1"/>
  <c r="R296" i="30"/>
  <c r="R197" i="30"/>
  <c r="R323" i="30"/>
  <c r="R347" i="30"/>
  <c r="S347" i="30" s="1"/>
  <c r="R46" i="30"/>
  <c r="R292" i="30"/>
  <c r="R8" i="30"/>
  <c r="R138" i="30"/>
  <c r="S138" i="30" s="1"/>
  <c r="R39" i="30"/>
  <c r="R294" i="30"/>
  <c r="R365" i="30"/>
  <c r="R85" i="30"/>
  <c r="S85" i="30" s="1"/>
  <c r="R262" i="30"/>
  <c r="R272" i="30"/>
  <c r="R249" i="30"/>
  <c r="R10" i="30"/>
  <c r="S10" i="30" s="1"/>
  <c r="R166" i="30"/>
  <c r="R172" i="30"/>
  <c r="R264" i="30"/>
  <c r="R43" i="30"/>
  <c r="R128" i="30"/>
  <c r="R350" i="30"/>
  <c r="R209" i="30"/>
  <c r="R358" i="30"/>
  <c r="S358" i="30" s="1"/>
  <c r="R45" i="30"/>
  <c r="R360" i="30"/>
  <c r="R26" i="30"/>
  <c r="R228" i="30"/>
  <c r="S228" i="30" s="1"/>
  <c r="R316" i="30"/>
  <c r="R210" i="30"/>
  <c r="R305" i="30"/>
  <c r="R99" i="30"/>
  <c r="S99" i="30" s="1"/>
  <c r="R84" i="30"/>
  <c r="R303" i="30"/>
  <c r="R29" i="30"/>
  <c r="R87" i="30"/>
  <c r="S87" i="30" s="1"/>
  <c r="R63" i="30"/>
  <c r="R224" i="30"/>
  <c r="R286" i="30"/>
  <c r="R267" i="30"/>
  <c r="R310" i="30"/>
  <c r="R317" i="30"/>
  <c r="R273" i="30"/>
  <c r="R217" i="30"/>
  <c r="S217" i="30" s="1"/>
  <c r="R340" i="30"/>
  <c r="R4" i="30"/>
  <c r="R169" i="30"/>
  <c r="R232" i="30"/>
  <c r="T232" i="30" s="1"/>
  <c r="U232" i="30" s="1"/>
  <c r="V232" i="30" s="1"/>
  <c r="R353" i="30"/>
  <c r="R133" i="30"/>
  <c r="R236" i="30"/>
  <c r="R301" i="30"/>
  <c r="R177" i="30"/>
  <c r="R336" i="30"/>
  <c r="R168" i="30"/>
  <c r="R114" i="30"/>
  <c r="S114" i="30" s="1"/>
  <c r="R11" i="30"/>
  <c r="R47" i="30"/>
  <c r="R246" i="30"/>
  <c r="R341" i="30"/>
  <c r="S341" i="30" s="1"/>
  <c r="R105" i="30"/>
  <c r="R115" i="30"/>
  <c r="R266" i="30"/>
  <c r="R338" i="30"/>
  <c r="S338" i="30" s="1"/>
  <c r="R7" i="30"/>
  <c r="R32" i="30"/>
  <c r="R178" i="30"/>
  <c r="R320" i="30"/>
  <c r="S320" i="30" s="1"/>
  <c r="R223" i="30"/>
  <c r="R74" i="30"/>
  <c r="R101" i="30"/>
  <c r="R36" i="30"/>
  <c r="S36" i="30" s="1"/>
  <c r="R102" i="30"/>
  <c r="R326" i="30"/>
  <c r="R260" i="30"/>
  <c r="R164" i="30"/>
  <c r="S164" i="30" s="1"/>
  <c r="R116" i="30"/>
  <c r="R206" i="30"/>
  <c r="R19" i="30"/>
  <c r="R68" i="30"/>
  <c r="S68" i="30" s="1"/>
  <c r="T68" i="30" s="1"/>
  <c r="U68" i="30" s="1"/>
  <c r="V68" i="30" s="1"/>
  <c r="R315" i="30"/>
  <c r="R220" i="30"/>
  <c r="R95" i="30"/>
  <c r="R65" i="30"/>
  <c r="R23" i="30"/>
  <c r="R314" i="30"/>
  <c r="R146" i="30"/>
  <c r="R44" i="30"/>
  <c r="S44" i="30" s="1"/>
  <c r="R339" i="30"/>
  <c r="R73" i="30"/>
  <c r="R117" i="30"/>
  <c r="R355" i="30"/>
  <c r="S355" i="30" s="1"/>
  <c r="R214" i="30"/>
  <c r="R241" i="30"/>
  <c r="R78" i="30"/>
  <c r="R356" i="30"/>
  <c r="S356" i="30" s="1"/>
  <c r="R201" i="30"/>
  <c r="R174" i="30"/>
  <c r="R329" i="30"/>
  <c r="R194" i="30"/>
  <c r="S194" i="30" s="1"/>
  <c r="R119" i="30"/>
  <c r="R276" i="30"/>
  <c r="R258" i="30"/>
  <c r="R205" i="30"/>
  <c r="T205" i="30" s="1"/>
  <c r="U205" i="30" s="1"/>
  <c r="V205" i="30" s="1"/>
  <c r="R239" i="30"/>
  <c r="R18" i="30"/>
  <c r="R118" i="30"/>
  <c r="R154" i="30"/>
  <c r="S154" i="30" s="1"/>
  <c r="R289" i="30"/>
  <c r="R96" i="30"/>
  <c r="R332" i="30"/>
  <c r="R335" i="30"/>
  <c r="S335" i="30" s="1"/>
  <c r="R324" i="30"/>
  <c r="R288" i="30"/>
  <c r="R113" i="30"/>
  <c r="R253" i="30"/>
  <c r="R185" i="30"/>
  <c r="R343" i="30"/>
  <c r="R52" i="30"/>
  <c r="R38" i="30"/>
  <c r="R66" i="30"/>
  <c r="R221" i="30"/>
  <c r="R245" i="30"/>
  <c r="R156" i="30"/>
  <c r="S156" i="30" s="1"/>
  <c r="R311" i="30"/>
  <c r="R234" i="30"/>
  <c r="R227" i="30"/>
  <c r="R148" i="30"/>
  <c r="S148" i="30" s="1"/>
  <c r="R37" i="30"/>
  <c r="R162" i="30"/>
  <c r="R145" i="30"/>
  <c r="R278" i="30"/>
  <c r="S278" i="30" s="1"/>
  <c r="R2" i="30"/>
  <c r="R257" i="30"/>
  <c r="R34" i="30"/>
  <c r="R140" i="30"/>
  <c r="S140" i="30" s="1"/>
  <c r="T140" i="30" s="1"/>
  <c r="U140" i="30" s="1"/>
  <c r="V140" i="30" s="1"/>
  <c r="R216" i="30"/>
  <c r="R121" i="30"/>
  <c r="R76" i="30"/>
  <c r="R354" i="30"/>
  <c r="S354" i="30" s="1"/>
  <c r="R71" i="30"/>
  <c r="R251" i="30"/>
  <c r="R280" i="30"/>
  <c r="R60" i="30"/>
  <c r="S60" i="30" s="1"/>
  <c r="R252" i="30"/>
  <c r="R237" i="30"/>
  <c r="R70" i="30"/>
  <c r="R299" i="30"/>
  <c r="R330" i="30"/>
  <c r="R306" i="30"/>
  <c r="R57" i="30"/>
  <c r="R97" i="30"/>
  <c r="R100" i="30"/>
  <c r="R9" i="30"/>
  <c r="R346" i="30"/>
  <c r="R157" i="30"/>
  <c r="S157" i="30" s="1"/>
  <c r="R126" i="30"/>
  <c r="R364" i="30"/>
  <c r="R342" i="30"/>
  <c r="R345" i="30"/>
  <c r="S345" i="30" s="1"/>
  <c r="R196" i="30"/>
  <c r="R94" i="30"/>
  <c r="R334" i="30"/>
  <c r="R109" i="30"/>
  <c r="S109" i="30" s="1"/>
  <c r="R207" i="30"/>
  <c r="R179" i="30"/>
  <c r="R48" i="30"/>
  <c r="R137" i="30"/>
  <c r="S137" i="30" s="1"/>
  <c r="R204" i="30"/>
  <c r="R218" i="30"/>
  <c r="R283" i="30"/>
  <c r="R208" i="30"/>
  <c r="S208" i="30" s="1"/>
  <c r="R59" i="30"/>
  <c r="R124" i="30"/>
  <c r="R80" i="30"/>
  <c r="R250" i="30"/>
  <c r="T250" i="30" s="1"/>
  <c r="U250" i="30" s="1"/>
  <c r="V250" i="30" s="1"/>
  <c r="R291" i="30"/>
  <c r="R90" i="30"/>
  <c r="R243" i="30"/>
  <c r="R170" i="30"/>
  <c r="R235" i="30"/>
  <c r="R62" i="30"/>
  <c r="R325" i="30"/>
  <c r="R183" i="30"/>
  <c r="R357" i="30"/>
  <c r="R120" i="30"/>
  <c r="R108" i="30"/>
  <c r="R28" i="30"/>
  <c r="S28" i="30" s="1"/>
  <c r="T28" i="30" s="1"/>
  <c r="U28" i="30" s="1"/>
  <c r="R219" i="30"/>
  <c r="R366" i="30"/>
  <c r="R129" i="30"/>
  <c r="R5" i="30"/>
  <c r="S5" i="30" s="1"/>
  <c r="T5" i="30" s="1"/>
  <c r="U5" i="30" s="1"/>
  <c r="A24" i="30" s="1"/>
  <c r="R319" i="30"/>
  <c r="R61" i="30"/>
  <c r="R297" i="30"/>
  <c r="R171" i="30"/>
  <c r="S171" i="30" s="1"/>
  <c r="R255" i="30"/>
  <c r="R187" i="30"/>
  <c r="R363" i="30"/>
  <c r="R203" i="30"/>
  <c r="R51" i="30"/>
  <c r="R188" i="30"/>
  <c r="R190" i="30"/>
  <c r="R282" i="30"/>
  <c r="S282" i="30" s="1"/>
  <c r="R256" i="30"/>
  <c r="R331" i="30"/>
  <c r="R125" i="30"/>
  <c r="R135" i="30"/>
  <c r="S135" i="30" s="1"/>
  <c r="R240" i="30"/>
  <c r="R122" i="30"/>
  <c r="R313" i="30"/>
  <c r="R55" i="30"/>
  <c r="S55" i="30" s="1"/>
  <c r="R265" i="30"/>
  <c r="R270" i="30"/>
  <c r="R163" i="30"/>
  <c r="R181" i="30"/>
  <c r="S181" i="30" s="1"/>
  <c r="R82" i="30"/>
  <c r="R50" i="30"/>
  <c r="R110" i="30"/>
  <c r="R202" i="30"/>
  <c r="R155" i="30"/>
  <c r="R64" i="30"/>
  <c r="R111" i="30"/>
  <c r="R16" i="30"/>
  <c r="R106" i="30"/>
  <c r="R41" i="30"/>
  <c r="R238" i="30"/>
  <c r="R271" i="30"/>
  <c r="S271" i="30" s="1"/>
  <c r="T271" i="30" s="1"/>
  <c r="U271" i="30" s="1"/>
  <c r="V271" i="30" s="1"/>
  <c r="R359" i="30"/>
  <c r="R309" i="30"/>
  <c r="R143" i="30"/>
  <c r="R261" i="30"/>
  <c r="S261" i="30" s="1"/>
  <c r="R200" i="30"/>
  <c r="R186" i="30"/>
  <c r="R6" i="30"/>
  <c r="R107" i="30"/>
  <c r="S107" i="30" s="1"/>
  <c r="R173" i="30"/>
  <c r="R98" i="30"/>
  <c r="R92" i="30"/>
  <c r="R312" i="30"/>
  <c r="S312" i="30" s="1"/>
  <c r="T312" i="30" s="1"/>
  <c r="U312" i="30" s="1"/>
  <c r="V312" i="30" s="1"/>
  <c r="R14" i="30"/>
  <c r="R198" i="30"/>
  <c r="R182" i="30"/>
  <c r="R230" i="30"/>
  <c r="S230" i="30" s="1"/>
  <c r="R242" i="30"/>
  <c r="R31" i="30"/>
  <c r="R352" i="30"/>
  <c r="R160" i="30"/>
  <c r="S160" i="30" s="1"/>
  <c r="R13" i="30"/>
  <c r="R184" i="30"/>
  <c r="R277" i="30"/>
  <c r="R30" i="30"/>
  <c r="S30" i="30" s="1"/>
  <c r="R307" i="30"/>
  <c r="R158" i="30"/>
  <c r="N1" i="30"/>
  <c r="R281" i="30"/>
  <c r="S281" i="30" s="1"/>
  <c r="R300" i="30"/>
  <c r="R3" i="30"/>
  <c r="R287" i="30"/>
  <c r="R132" i="30"/>
  <c r="S132" i="30" s="1"/>
  <c r="R222" i="30"/>
  <c r="R77" i="30"/>
  <c r="R293" i="30"/>
  <c r="R318" i="30"/>
  <c r="S318" i="30" s="1"/>
  <c r="R268" i="30"/>
  <c r="R225" i="30"/>
  <c r="R151" i="30"/>
  <c r="R91" i="30"/>
  <c r="S91" i="30" s="1"/>
  <c r="T91" i="30" s="1"/>
  <c r="U91" i="30" s="1"/>
  <c r="V91" i="30" s="1"/>
  <c r="R344" i="30"/>
  <c r="R93" i="30"/>
  <c r="R233" i="30"/>
  <c r="R88" i="30"/>
  <c r="R40" i="30"/>
  <c r="R322" i="30"/>
  <c r="R21" i="30"/>
  <c r="S21" i="30" s="1"/>
  <c r="R69" i="30"/>
  <c r="R123" i="30"/>
  <c r="R104" i="30"/>
  <c r="R139" i="30"/>
  <c r="S139" i="30" s="1"/>
  <c r="R150" i="30"/>
  <c r="S150" i="30" s="1"/>
  <c r="R254" i="30"/>
  <c r="R191" i="30"/>
  <c r="R348" i="30"/>
  <c r="S348" i="30" s="1"/>
  <c r="T57" i="31"/>
  <c r="U57" i="31" s="1"/>
  <c r="V57" i="31" s="1"/>
  <c r="F89" i="30"/>
  <c r="J46" i="30"/>
  <c r="K70" i="30"/>
  <c r="G139" i="30"/>
  <c r="K131" i="30"/>
  <c r="K106" i="30"/>
  <c r="K60" i="30"/>
  <c r="B70" i="30"/>
  <c r="J54" i="30"/>
  <c r="G83" i="30"/>
  <c r="G61" i="30"/>
  <c r="G79" i="30"/>
  <c r="G41" i="30"/>
  <c r="K130" i="30"/>
  <c r="K54" i="30"/>
  <c r="J129" i="30"/>
  <c r="J37" i="30"/>
  <c r="C127" i="30"/>
  <c r="F128" i="30"/>
  <c r="G48" i="30"/>
  <c r="B107" i="30"/>
  <c r="G122" i="30"/>
  <c r="B88" i="30"/>
  <c r="C98" i="30"/>
  <c r="K58" i="30"/>
  <c r="F103" i="30"/>
  <c r="G128" i="30"/>
  <c r="B63" i="30"/>
  <c r="B42" i="30"/>
  <c r="C62" i="30"/>
  <c r="F72" i="30"/>
  <c r="F139" i="30"/>
  <c r="J114" i="30"/>
  <c r="J136" i="30"/>
  <c r="G123" i="30"/>
  <c r="J74" i="30"/>
  <c r="F93" i="30"/>
  <c r="F137" i="30"/>
  <c r="J104" i="30"/>
  <c r="F64" i="30"/>
  <c r="F56" i="30"/>
  <c r="C34" i="30"/>
  <c r="K141" i="30"/>
  <c r="K117" i="30"/>
  <c r="F44" i="30"/>
  <c r="C67" i="30"/>
  <c r="F24" i="30"/>
  <c r="J126" i="30"/>
  <c r="K35" i="30"/>
  <c r="B57" i="30"/>
  <c r="K77" i="30"/>
  <c r="C87" i="30"/>
  <c r="J40" i="30"/>
  <c r="K94" i="30"/>
  <c r="B24" i="30"/>
  <c r="B124" i="30"/>
  <c r="J122" i="30"/>
  <c r="B38" i="30"/>
  <c r="J132" i="30"/>
  <c r="C110" i="30"/>
  <c r="G78" i="30"/>
  <c r="J62" i="30"/>
  <c r="B81" i="30"/>
  <c r="C82" i="30"/>
  <c r="F138" i="30"/>
  <c r="K51" i="30"/>
  <c r="B58" i="30"/>
  <c r="G53" i="30"/>
  <c r="G66" i="30"/>
  <c r="G55" i="30"/>
  <c r="J24" i="30"/>
  <c r="K82" i="30"/>
  <c r="C78" i="30"/>
  <c r="B80" i="30"/>
  <c r="F48" i="30"/>
  <c r="B75" i="30"/>
  <c r="F54" i="30"/>
  <c r="F113" i="30"/>
  <c r="C55" i="30"/>
  <c r="G144" i="30"/>
  <c r="G87" i="30"/>
  <c r="B43" i="30"/>
  <c r="F32" i="30"/>
  <c r="F146" i="30"/>
  <c r="G129" i="30"/>
  <c r="J32" i="30"/>
  <c r="F122" i="30"/>
  <c r="C137" i="30"/>
  <c r="K132" i="30"/>
  <c r="C37" i="30"/>
  <c r="B33" i="30"/>
  <c r="C45" i="30"/>
  <c r="C108" i="30"/>
  <c r="B64" i="30"/>
  <c r="F58" i="30"/>
  <c r="C46" i="30"/>
  <c r="J53" i="30"/>
  <c r="J131" i="30"/>
  <c r="J42" i="30"/>
  <c r="J142" i="30"/>
  <c r="C36" i="30"/>
  <c r="B121" i="30"/>
  <c r="C33" i="30"/>
  <c r="G104" i="30"/>
  <c r="G58" i="30"/>
  <c r="K109" i="30"/>
  <c r="J141" i="30"/>
  <c r="K88" i="30"/>
  <c r="G44" i="30"/>
  <c r="F141" i="30"/>
  <c r="G23" i="30"/>
  <c r="K97" i="30"/>
  <c r="G56" i="30"/>
  <c r="B44" i="30"/>
  <c r="C76" i="30"/>
  <c r="B29" i="30"/>
  <c r="F55" i="30"/>
  <c r="F70" i="30"/>
  <c r="B77" i="30"/>
  <c r="B49" i="30"/>
  <c r="G34" i="30"/>
  <c r="B115" i="30"/>
  <c r="F29" i="30"/>
  <c r="F26" i="30"/>
  <c r="F106" i="30"/>
  <c r="G118" i="30"/>
  <c r="J51" i="30"/>
  <c r="J58" i="30"/>
  <c r="B135" i="30"/>
  <c r="C147" i="30"/>
  <c r="G117" i="30"/>
  <c r="G127" i="30"/>
  <c r="F65" i="30"/>
  <c r="J100" i="30"/>
  <c r="C101" i="30"/>
  <c r="C43" i="30"/>
  <c r="G120" i="30"/>
  <c r="K38" i="30"/>
  <c r="F63" i="30"/>
  <c r="K135" i="30"/>
  <c r="G29" i="30"/>
  <c r="K62" i="30"/>
  <c r="B53" i="30"/>
  <c r="F31" i="30"/>
  <c r="B60" i="30"/>
  <c r="K111" i="30"/>
  <c r="G111" i="30"/>
  <c r="J127" i="30"/>
  <c r="J133" i="30"/>
  <c r="G36" i="30"/>
  <c r="J77" i="30"/>
  <c r="C48" i="30"/>
  <c r="G94" i="30"/>
  <c r="J21" i="30"/>
  <c r="B114" i="30"/>
  <c r="K21" i="30"/>
  <c r="J86" i="30"/>
  <c r="F66" i="30"/>
  <c r="F115" i="30"/>
  <c r="K72" i="30"/>
  <c r="J121" i="30"/>
  <c r="F34" i="30"/>
  <c r="G27" i="30"/>
  <c r="B35" i="30"/>
  <c r="K28" i="30"/>
  <c r="B102" i="30"/>
  <c r="C26" i="30"/>
  <c r="F104" i="30"/>
  <c r="B62" i="30"/>
  <c r="B86" i="30"/>
  <c r="C104" i="30"/>
  <c r="B73" i="30"/>
  <c r="C106" i="30"/>
  <c r="J112" i="30"/>
  <c r="B25" i="30"/>
  <c r="J47" i="30"/>
  <c r="F33" i="30"/>
  <c r="C71" i="30"/>
  <c r="F80" i="30"/>
  <c r="K139" i="30"/>
  <c r="F45" i="30"/>
  <c r="J102" i="30"/>
  <c r="G99" i="30"/>
  <c r="C112" i="30"/>
  <c r="B71" i="30"/>
  <c r="G69" i="30"/>
  <c r="K99" i="30"/>
  <c r="B100" i="30"/>
  <c r="C138" i="30"/>
  <c r="K65" i="30"/>
  <c r="F91" i="30"/>
  <c r="G126" i="30"/>
  <c r="F127" i="30"/>
  <c r="C38" i="30"/>
  <c r="C29" i="30"/>
  <c r="B85" i="30"/>
  <c r="B110" i="30"/>
  <c r="F71" i="30"/>
  <c r="C133" i="30"/>
  <c r="J43" i="30"/>
  <c r="F82" i="30"/>
  <c r="C102" i="30"/>
  <c r="C86" i="30"/>
  <c r="F23" i="30"/>
  <c r="K85" i="30"/>
  <c r="J80" i="30"/>
  <c r="J108" i="30"/>
  <c r="B56" i="30"/>
  <c r="C81" i="30"/>
  <c r="J93" i="30"/>
  <c r="K127" i="30"/>
  <c r="K91" i="30"/>
  <c r="C121" i="30"/>
  <c r="C80" i="30"/>
  <c r="J135" i="30"/>
  <c r="F135" i="30"/>
  <c r="F110" i="30"/>
  <c r="K75" i="30"/>
  <c r="K142" i="30"/>
  <c r="K108" i="30"/>
  <c r="A40" i="32"/>
  <c r="V21" i="32"/>
  <c r="V32" i="32"/>
  <c r="A51" i="32"/>
  <c r="V23" i="32"/>
  <c r="A42" i="32"/>
  <c r="A33" i="32"/>
  <c r="V14" i="32"/>
  <c r="A41" i="32"/>
  <c r="V22" i="32"/>
  <c r="V16" i="32"/>
  <c r="A35" i="32"/>
  <c r="A30" i="32"/>
  <c r="V11" i="32"/>
  <c r="A24" i="32"/>
  <c r="V5" i="32"/>
  <c r="V12" i="32"/>
  <c r="A31" i="32"/>
  <c r="A44" i="32"/>
  <c r="V25" i="32"/>
  <c r="V20" i="32"/>
  <c r="A39" i="32"/>
  <c r="S31" i="31"/>
  <c r="T31" i="31" s="1"/>
  <c r="U31" i="31" s="1"/>
  <c r="S362" i="31"/>
  <c r="T362" i="31"/>
  <c r="U362" i="31" s="1"/>
  <c r="V362" i="31"/>
  <c r="S25" i="31"/>
  <c r="T25" i="31" s="1"/>
  <c r="U25" i="31" s="1"/>
  <c r="S99" i="31"/>
  <c r="T99" i="31"/>
  <c r="U99" i="31"/>
  <c r="V99" i="31" s="1"/>
  <c r="S285" i="31"/>
  <c r="T285" i="31"/>
  <c r="U285" i="31"/>
  <c r="V285" i="31" s="1"/>
  <c r="S49" i="31"/>
  <c r="T49" i="31" s="1"/>
  <c r="U49" i="31" s="1"/>
  <c r="V49" i="31" s="1"/>
  <c r="S294" i="31"/>
  <c r="T294" i="31"/>
  <c r="U294" i="31" s="1"/>
  <c r="V294" i="31" s="1"/>
  <c r="V3" i="32"/>
  <c r="A22" i="32"/>
  <c r="A36" i="32"/>
  <c r="V15" i="32"/>
  <c r="A34" i="32"/>
  <c r="S190" i="31"/>
  <c r="T190" i="31" s="1"/>
  <c r="U190" i="31" s="1"/>
  <c r="V190" i="31" s="1"/>
  <c r="S356" i="31"/>
  <c r="T356" i="31" s="1"/>
  <c r="U356" i="31"/>
  <c r="V356" i="31" s="1"/>
  <c r="S283" i="31"/>
  <c r="T283" i="31" s="1"/>
  <c r="U283" i="31"/>
  <c r="V283" i="31"/>
  <c r="S91" i="31"/>
  <c r="T91" i="31" s="1"/>
  <c r="U91" i="31" s="1"/>
  <c r="V91" i="31" s="1"/>
  <c r="S194" i="31"/>
  <c r="T194" i="31" s="1"/>
  <c r="U194" i="31"/>
  <c r="V194" i="31" s="1"/>
  <c r="S134" i="31"/>
  <c r="T134" i="31" s="1"/>
  <c r="U134" i="31" s="1"/>
  <c r="V134" i="31" s="1"/>
  <c r="S79" i="31"/>
  <c r="T79" i="31" s="1"/>
  <c r="U79" i="31"/>
  <c r="V79" i="31" s="1"/>
  <c r="S7" i="31"/>
  <c r="T7" i="31" s="1"/>
  <c r="U7" i="31" s="1"/>
  <c r="V7" i="31" s="1"/>
  <c r="S139" i="31"/>
  <c r="T139" i="31" s="1"/>
  <c r="U139" i="31" s="1"/>
  <c r="V139" i="31" s="1"/>
  <c r="S278" i="31"/>
  <c r="T278" i="31"/>
  <c r="U278" i="31" s="1"/>
  <c r="V278" i="31" s="1"/>
  <c r="S258" i="31"/>
  <c r="T258" i="31" s="1"/>
  <c r="U258" i="31" s="1"/>
  <c r="V258" i="31"/>
  <c r="S315" i="31"/>
  <c r="T315" i="31" s="1"/>
  <c r="U315" i="31" s="1"/>
  <c r="V315" i="31" s="1"/>
  <c r="V13" i="31"/>
  <c r="A32" i="31"/>
  <c r="S222" i="31"/>
  <c r="T222" i="31"/>
  <c r="U222" i="31"/>
  <c r="V222" i="31"/>
  <c r="S361" i="31"/>
  <c r="T361" i="31"/>
  <c r="U361" i="31"/>
  <c r="V361" i="31"/>
  <c r="S62" i="31"/>
  <c r="T62" i="31"/>
  <c r="U62" i="31"/>
  <c r="V62" i="31"/>
  <c r="S351" i="31"/>
  <c r="T351" i="31"/>
  <c r="U351" i="31"/>
  <c r="V351" i="31"/>
  <c r="S301" i="31"/>
  <c r="T301" i="31"/>
  <c r="U301" i="31"/>
  <c r="V301" i="31"/>
  <c r="A37" i="32"/>
  <c r="V18" i="32"/>
  <c r="A32" i="32"/>
  <c r="V13" i="32"/>
  <c r="V30" i="31"/>
  <c r="V24" i="31"/>
  <c r="A51" i="31"/>
  <c r="A42" i="31"/>
  <c r="A48" i="31"/>
  <c r="V29" i="31"/>
  <c r="A31" i="31"/>
  <c r="V12" i="31"/>
  <c r="V22" i="31"/>
  <c r="A46" i="31"/>
  <c r="V16" i="31"/>
  <c r="A35" i="31"/>
  <c r="C98" i="3"/>
  <c r="B43" i="3"/>
  <c r="C62" i="3"/>
  <c r="J33" i="3"/>
  <c r="J74" i="3"/>
  <c r="B48" i="3"/>
  <c r="K104" i="3"/>
  <c r="C56" i="3"/>
  <c r="J91" i="3"/>
  <c r="F57" i="3"/>
  <c r="G142" i="3"/>
  <c r="G102" i="3"/>
  <c r="J130" i="3"/>
  <c r="B64" i="3"/>
  <c r="B69" i="3"/>
  <c r="C96" i="3"/>
  <c r="G64" i="3"/>
  <c r="G32" i="3"/>
  <c r="C33" i="3"/>
  <c r="B60" i="3"/>
  <c r="C79" i="3"/>
  <c r="K43" i="3"/>
  <c r="F112" i="3"/>
  <c r="B101" i="3"/>
  <c r="F33" i="3"/>
  <c r="K109" i="3"/>
  <c r="J95" i="3"/>
  <c r="G83" i="3"/>
  <c r="C36" i="3"/>
  <c r="G62" i="3"/>
  <c r="F147" i="3"/>
  <c r="F115" i="3"/>
  <c r="C61" i="3"/>
  <c r="F113" i="3"/>
  <c r="C42" i="3"/>
  <c r="B56" i="3"/>
  <c r="F32" i="3"/>
  <c r="F134" i="3"/>
  <c r="C74" i="3"/>
  <c r="J66" i="3"/>
  <c r="C58" i="3"/>
  <c r="J31" i="3"/>
  <c r="G68" i="3"/>
  <c r="B126" i="3"/>
  <c r="K125" i="3"/>
  <c r="B145" i="3"/>
  <c r="B57" i="3"/>
  <c r="C115" i="3"/>
  <c r="C64" i="3"/>
  <c r="K92" i="3"/>
  <c r="C104" i="3"/>
  <c r="J96" i="3"/>
  <c r="J28" i="3"/>
  <c r="G113" i="3"/>
  <c r="B105" i="3"/>
  <c r="C90" i="3"/>
  <c r="C100" i="3"/>
  <c r="F91" i="3"/>
  <c r="F105" i="3"/>
  <c r="C93" i="3"/>
  <c r="B127" i="3"/>
  <c r="F136" i="3"/>
  <c r="K46" i="3"/>
  <c r="G97" i="3"/>
  <c r="B59" i="3"/>
  <c r="G27" i="3"/>
  <c r="G71" i="3"/>
  <c r="K69" i="3"/>
  <c r="K24" i="3"/>
  <c r="F101" i="3"/>
  <c r="K133" i="3"/>
  <c r="G72" i="3"/>
  <c r="F46" i="3"/>
  <c r="B26" i="3"/>
  <c r="B110" i="3"/>
  <c r="J113" i="3"/>
  <c r="G75" i="3"/>
  <c r="G48" i="3"/>
  <c r="K44" i="3"/>
  <c r="J29" i="3"/>
  <c r="G38" i="3"/>
  <c r="F37" i="3"/>
  <c r="F117" i="3"/>
  <c r="K67" i="3"/>
  <c r="K75" i="3"/>
  <c r="F44" i="3"/>
  <c r="F110" i="3"/>
  <c r="C92" i="3"/>
  <c r="F72" i="3"/>
  <c r="B52" i="3"/>
  <c r="G30" i="3"/>
  <c r="J60" i="3"/>
  <c r="B104" i="3"/>
  <c r="G104" i="3"/>
  <c r="C142" i="3"/>
  <c r="C69" i="3"/>
  <c r="B148" i="3"/>
  <c r="J80" i="3"/>
  <c r="F36" i="3"/>
  <c r="J139" i="3"/>
  <c r="G103" i="3"/>
  <c r="K88" i="3"/>
  <c r="B33" i="3"/>
  <c r="B83" i="3"/>
  <c r="G91" i="3"/>
  <c r="B108" i="3"/>
  <c r="B42" i="3"/>
  <c r="F102" i="3"/>
  <c r="B114" i="3"/>
  <c r="C63" i="3"/>
  <c r="F26" i="3"/>
  <c r="J136" i="3"/>
  <c r="J84" i="3"/>
  <c r="K74" i="3"/>
  <c r="G95" i="3"/>
  <c r="B121" i="3"/>
  <c r="J105" i="3"/>
  <c r="G135" i="3"/>
  <c r="B32" i="3"/>
  <c r="G110" i="3"/>
  <c r="J100" i="3"/>
  <c r="K108" i="3"/>
  <c r="C122" i="3"/>
  <c r="F141" i="3"/>
  <c r="C147" i="3"/>
  <c r="K60" i="3"/>
  <c r="J125" i="3"/>
  <c r="J69" i="3"/>
  <c r="G133" i="3"/>
  <c r="B97" i="3"/>
  <c r="B28" i="3"/>
  <c r="C49" i="3"/>
  <c r="J34" i="3"/>
  <c r="J83" i="3"/>
  <c r="C120" i="3"/>
  <c r="C106" i="3"/>
  <c r="J76" i="3"/>
  <c r="C40" i="3"/>
  <c r="B128" i="3"/>
  <c r="K62" i="3"/>
  <c r="C107" i="3"/>
  <c r="B111" i="3"/>
  <c r="C136" i="3"/>
  <c r="C105" i="3"/>
  <c r="J94" i="3"/>
  <c r="G145" i="3"/>
  <c r="F39" i="3"/>
  <c r="G77" i="3"/>
  <c r="B132" i="3"/>
  <c r="B135" i="3"/>
  <c r="F23" i="3"/>
  <c r="F76" i="3"/>
  <c r="B27" i="3"/>
  <c r="G141" i="3"/>
  <c r="C129" i="3"/>
  <c r="G36" i="3"/>
  <c r="G109" i="3"/>
  <c r="C55" i="3"/>
  <c r="B76" i="3"/>
  <c r="F148" i="3"/>
  <c r="F138" i="3"/>
  <c r="B94" i="3"/>
  <c r="K41" i="3"/>
  <c r="C88" i="3"/>
  <c r="J24" i="3"/>
  <c r="F120" i="3"/>
  <c r="F85" i="3"/>
  <c r="K35" i="3"/>
  <c r="B77" i="3"/>
  <c r="J103" i="3"/>
  <c r="J81" i="3"/>
  <c r="B143" i="3"/>
  <c r="B46" i="3"/>
  <c r="K58" i="3"/>
  <c r="K127" i="3"/>
  <c r="J37" i="3"/>
  <c r="B51" i="3"/>
  <c r="C26" i="3"/>
  <c r="J79" i="3"/>
  <c r="G90" i="3"/>
  <c r="B55" i="3"/>
  <c r="K40" i="3"/>
  <c r="B147" i="3"/>
  <c r="F94" i="3"/>
  <c r="B81" i="3"/>
  <c r="F90" i="3"/>
  <c r="C113" i="3"/>
  <c r="G41" i="3"/>
  <c r="G37" i="3"/>
  <c r="C34" i="3"/>
  <c r="C70" i="3"/>
  <c r="F24" i="3"/>
  <c r="J114" i="3"/>
  <c r="K111" i="3"/>
  <c r="B89" i="3"/>
  <c r="B38" i="3"/>
  <c r="B131" i="3"/>
  <c r="G98" i="3"/>
  <c r="C102" i="3"/>
  <c r="C132" i="3"/>
  <c r="J75" i="3"/>
  <c r="F78" i="3"/>
  <c r="F109" i="3"/>
  <c r="J35" i="3"/>
  <c r="J71" i="3"/>
  <c r="F111" i="3"/>
  <c r="K144" i="3"/>
  <c r="K134" i="3"/>
  <c r="F130" i="3"/>
  <c r="B29" i="3"/>
  <c r="C27" i="3"/>
  <c r="G99" i="3"/>
  <c r="K51" i="3"/>
  <c r="F82" i="3"/>
  <c r="G34" i="3"/>
  <c r="K72" i="3"/>
  <c r="F145" i="3"/>
  <c r="K42" i="3"/>
  <c r="F143" i="3"/>
  <c r="C67" i="3"/>
  <c r="J137" i="3"/>
  <c r="J73" i="3"/>
  <c r="F55" i="3"/>
  <c r="G79" i="3"/>
  <c r="B133" i="3"/>
  <c r="G57" i="3"/>
  <c r="B61" i="3"/>
  <c r="J63" i="3"/>
  <c r="K114" i="3"/>
  <c r="G144" i="3"/>
  <c r="G112" i="3"/>
  <c r="F43" i="3"/>
  <c r="C125" i="3"/>
  <c r="G56" i="3"/>
  <c r="J32" i="3"/>
  <c r="G66" i="3"/>
  <c r="C101" i="3"/>
  <c r="J101" i="3"/>
  <c r="B34" i="3"/>
  <c r="F137" i="3"/>
  <c r="G60" i="3"/>
  <c r="C91" i="3"/>
  <c r="F41" i="3"/>
  <c r="B125" i="3"/>
  <c r="C41" i="3"/>
  <c r="G148" i="3"/>
  <c r="K32" i="3"/>
  <c r="F142" i="3"/>
  <c r="J89" i="3"/>
  <c r="J62" i="3"/>
  <c r="B53" i="3"/>
  <c r="G107" i="3"/>
  <c r="J106" i="3"/>
  <c r="G114" i="3"/>
  <c r="J50" i="3"/>
  <c r="B24" i="3"/>
  <c r="G67" i="3"/>
  <c r="F31" i="3"/>
  <c r="J145" i="3"/>
  <c r="K50" i="3"/>
  <c r="G81" i="3"/>
  <c r="B73" i="3"/>
  <c r="F107" i="3"/>
  <c r="K82" i="3"/>
  <c r="F48" i="3"/>
  <c r="K94" i="3"/>
  <c r="G120" i="3"/>
  <c r="K52" i="3"/>
  <c r="C77" i="3"/>
  <c r="B65" i="3"/>
  <c r="C114" i="3"/>
  <c r="B79" i="3"/>
  <c r="K56" i="3"/>
  <c r="J57" i="3"/>
  <c r="J98" i="3"/>
  <c r="G84" i="3"/>
  <c r="J128" i="3"/>
  <c r="F87" i="3"/>
  <c r="B82" i="3"/>
  <c r="B36" i="3"/>
  <c r="G140" i="3"/>
  <c r="K100" i="3"/>
  <c r="B30" i="3"/>
  <c r="B25" i="3"/>
  <c r="G125" i="3"/>
  <c r="F140" i="3"/>
  <c r="K112" i="3"/>
  <c r="G96" i="3"/>
  <c r="J93" i="3"/>
  <c r="J147" i="3"/>
  <c r="J70" i="3"/>
  <c r="F104" i="3"/>
  <c r="F83" i="3"/>
  <c r="J123" i="3"/>
  <c r="C28" i="3"/>
  <c r="K70" i="3"/>
  <c r="K132" i="3"/>
  <c r="K140" i="3"/>
  <c r="K149" i="3"/>
  <c r="J82" i="3"/>
  <c r="J59" i="3"/>
  <c r="B141" i="3"/>
  <c r="J99" i="3"/>
  <c r="F89" i="3"/>
  <c r="F65" i="3"/>
  <c r="F69" i="3"/>
  <c r="G138" i="3"/>
  <c r="F122" i="3"/>
  <c r="F96" i="3"/>
  <c r="K135" i="3"/>
  <c r="F108" i="3"/>
  <c r="G92" i="3"/>
  <c r="G74" i="3"/>
  <c r="F129" i="3"/>
  <c r="B149" i="3"/>
  <c r="C146" i="3"/>
  <c r="F56" i="3"/>
  <c r="C46" i="3"/>
  <c r="K29" i="3"/>
  <c r="J67" i="3"/>
  <c r="F126" i="3"/>
  <c r="K26" i="3"/>
  <c r="F119" i="3"/>
  <c r="K80" i="3"/>
  <c r="G139" i="3"/>
  <c r="J23" i="3"/>
  <c r="K79" i="3"/>
  <c r="K91" i="3"/>
  <c r="F133" i="3"/>
  <c r="J142" i="3"/>
  <c r="K145" i="3"/>
  <c r="G73" i="3"/>
  <c r="C38" i="3"/>
  <c r="G45" i="3"/>
  <c r="B102" i="3"/>
  <c r="B140" i="3"/>
  <c r="G122" i="3"/>
  <c r="J127" i="3"/>
  <c r="B103" i="3"/>
  <c r="B74" i="3"/>
  <c r="G50" i="3"/>
  <c r="F125" i="3"/>
  <c r="B109" i="3"/>
  <c r="J143" i="3"/>
  <c r="J121" i="3"/>
  <c r="K49" i="3"/>
  <c r="K116" i="3"/>
  <c r="B72" i="3"/>
  <c r="B62" i="3"/>
  <c r="G58" i="3"/>
  <c r="C103" i="3"/>
  <c r="J131" i="3"/>
  <c r="B23" i="3"/>
  <c r="F123" i="3"/>
  <c r="B107" i="3"/>
  <c r="C45" i="3"/>
  <c r="B123" i="3"/>
  <c r="G35" i="3"/>
  <c r="K45" i="3"/>
  <c r="B63" i="3"/>
  <c r="B112" i="3"/>
  <c r="G31" i="3"/>
  <c r="B44" i="3"/>
  <c r="C31" i="3"/>
  <c r="C99" i="3"/>
  <c r="F30" i="3"/>
  <c r="G116" i="3"/>
  <c r="J129" i="3"/>
  <c r="K30" i="3"/>
  <c r="K106" i="3"/>
  <c r="J47" i="3"/>
  <c r="G117" i="3"/>
  <c r="J110" i="3"/>
  <c r="K93" i="3"/>
  <c r="G88" i="3"/>
  <c r="J119" i="3"/>
  <c r="F92" i="3"/>
  <c r="J146" i="3"/>
  <c r="B106" i="3"/>
  <c r="F58" i="3"/>
  <c r="F77" i="3"/>
  <c r="B70" i="3"/>
  <c r="F64" i="3"/>
  <c r="K63" i="3"/>
  <c r="F128" i="3"/>
  <c r="K123" i="3"/>
  <c r="J126" i="3"/>
  <c r="B45" i="3"/>
  <c r="F93" i="3"/>
  <c r="F34" i="3"/>
  <c r="F29" i="3"/>
  <c r="K37" i="3"/>
  <c r="J41" i="3"/>
  <c r="K147" i="3"/>
  <c r="J51" i="3"/>
  <c r="G130" i="3"/>
  <c r="B117" i="3"/>
  <c r="J49" i="3"/>
  <c r="K146" i="3"/>
  <c r="G70" i="3"/>
  <c r="C135" i="3"/>
  <c r="B136" i="3"/>
  <c r="K76" i="3"/>
  <c r="G49" i="3"/>
  <c r="G119" i="3"/>
  <c r="C89" i="3"/>
  <c r="F114" i="3"/>
  <c r="G29" i="3"/>
  <c r="J88" i="3"/>
  <c r="G26" i="3"/>
  <c r="K65" i="3"/>
  <c r="G59" i="3"/>
  <c r="K64" i="3"/>
  <c r="C141" i="3"/>
  <c r="G134" i="3"/>
  <c r="J26" i="3"/>
  <c r="C65" i="3"/>
  <c r="G137" i="3"/>
  <c r="K90" i="3"/>
  <c r="K128" i="3"/>
  <c r="G39" i="3"/>
  <c r="F131" i="3"/>
  <c r="J39" i="3"/>
  <c r="G78" i="3"/>
  <c r="J138" i="3"/>
  <c r="B68" i="3"/>
  <c r="C84" i="3"/>
  <c r="B116" i="3"/>
  <c r="K34" i="3"/>
  <c r="J149" i="3"/>
  <c r="C112" i="3"/>
  <c r="C144" i="3"/>
  <c r="G108" i="3"/>
  <c r="K83" i="3"/>
  <c r="J148" i="3"/>
  <c r="C95" i="3"/>
  <c r="F28" i="3"/>
  <c r="F127" i="3"/>
  <c r="C39" i="3"/>
  <c r="B98" i="3"/>
  <c r="B58" i="3"/>
  <c r="C51" i="3"/>
  <c r="B80" i="3"/>
  <c r="B115" i="3"/>
  <c r="B49" i="3"/>
  <c r="K25" i="3"/>
  <c r="F74" i="3"/>
  <c r="J124" i="3"/>
  <c r="G136" i="3"/>
  <c r="C23" i="3"/>
  <c r="F124" i="3"/>
  <c r="G85" i="3"/>
  <c r="F62" i="3"/>
  <c r="F84" i="3"/>
  <c r="F103" i="3"/>
  <c r="C133" i="3"/>
  <c r="C25" i="3"/>
  <c r="K130" i="3"/>
  <c r="C30" i="3"/>
  <c r="F106" i="3"/>
  <c r="B67" i="3"/>
  <c r="G23" i="3"/>
  <c r="G43" i="3"/>
  <c r="J107" i="3"/>
  <c r="C127" i="3"/>
  <c r="J45" i="3"/>
  <c r="B119" i="3"/>
  <c r="J46" i="3"/>
  <c r="C137" i="3"/>
  <c r="J120" i="3"/>
  <c r="B31" i="3"/>
  <c r="C53" i="3"/>
  <c r="C60" i="3"/>
  <c r="B138" i="3"/>
  <c r="C148" i="3"/>
  <c r="J30" i="3"/>
  <c r="C50" i="3"/>
  <c r="J140" i="3"/>
  <c r="G143" i="3"/>
  <c r="C43" i="3"/>
  <c r="C71" i="3"/>
  <c r="C119" i="3"/>
  <c r="B113" i="3"/>
  <c r="C32" i="3"/>
  <c r="K89" i="3"/>
  <c r="G129" i="3"/>
  <c r="F45" i="3"/>
  <c r="B93" i="3"/>
  <c r="F60" i="3"/>
  <c r="K141" i="3"/>
  <c r="K115" i="3"/>
  <c r="J52" i="3"/>
  <c r="G132" i="3"/>
  <c r="F121" i="3"/>
  <c r="F146" i="3"/>
  <c r="B84" i="3"/>
  <c r="J56" i="3"/>
  <c r="C145" i="3"/>
  <c r="G147" i="3"/>
  <c r="G101" i="3"/>
  <c r="K102" i="3"/>
  <c r="C130" i="3"/>
  <c r="K98" i="3"/>
  <c r="K143" i="3"/>
  <c r="G76" i="3"/>
  <c r="K148" i="3"/>
  <c r="B146" i="3"/>
  <c r="F50" i="3"/>
  <c r="F38" i="3"/>
  <c r="C126" i="3"/>
  <c r="F135" i="3"/>
  <c r="B71" i="3"/>
  <c r="K36" i="3"/>
  <c r="F79" i="3"/>
  <c r="J87" i="3"/>
  <c r="B92" i="3"/>
  <c r="G94" i="3"/>
  <c r="B122" i="3"/>
  <c r="J112" i="3"/>
  <c r="B39" i="3"/>
  <c r="K81" i="3"/>
  <c r="F68" i="3"/>
  <c r="F66" i="3"/>
  <c r="G42" i="3"/>
  <c r="C68" i="3"/>
  <c r="K27" i="3"/>
  <c r="K124" i="3"/>
  <c r="F73" i="3"/>
  <c r="C108" i="3"/>
  <c r="G131" i="3"/>
  <c r="K122" i="3"/>
  <c r="B91" i="3"/>
  <c r="G24" i="3"/>
  <c r="F40" i="3"/>
  <c r="G89" i="3"/>
  <c r="K55" i="3"/>
  <c r="K126" i="3"/>
  <c r="G127" i="3"/>
  <c r="J116" i="3"/>
  <c r="F47" i="3"/>
  <c r="F61" i="3"/>
  <c r="J144" i="3"/>
  <c r="B66" i="3"/>
  <c r="F95" i="3"/>
  <c r="C35" i="3"/>
  <c r="J48" i="3"/>
  <c r="C82" i="3"/>
  <c r="S322" i="30"/>
  <c r="T322" i="30"/>
  <c r="U322" i="30" s="1"/>
  <c r="V322" i="30" s="1"/>
  <c r="T318" i="30"/>
  <c r="U318" i="30" s="1"/>
  <c r="V318" i="30" s="1"/>
  <c r="T160" i="30"/>
  <c r="U160" i="30" s="1"/>
  <c r="V160" i="30" s="1"/>
  <c r="S250" i="30"/>
  <c r="S38" i="30"/>
  <c r="S205" i="30"/>
  <c r="T338" i="30"/>
  <c r="U338" i="30" s="1"/>
  <c r="V338" i="30" s="1"/>
  <c r="S232" i="30"/>
  <c r="T127" i="30"/>
  <c r="U127" i="30" s="1"/>
  <c r="V127" i="30" s="1"/>
  <c r="T189" i="30"/>
  <c r="U189" i="30" s="1"/>
  <c r="V189" i="30" s="1"/>
  <c r="T136" i="30"/>
  <c r="U136" i="30"/>
  <c r="V136" i="30" s="1"/>
  <c r="T362" i="30"/>
  <c r="U362" i="30" s="1"/>
  <c r="V362" i="30" s="1"/>
  <c r="S298" i="30"/>
  <c r="A21" i="31"/>
  <c r="A38" i="31"/>
  <c r="V19" i="31"/>
  <c r="V10" i="31"/>
  <c r="A29" i="31"/>
  <c r="S191" i="30"/>
  <c r="T191" i="30"/>
  <c r="U191" i="30" s="1"/>
  <c r="V191" i="30" s="1"/>
  <c r="S93" i="30"/>
  <c r="T93" i="30"/>
  <c r="U93" i="30"/>
  <c r="V93" i="30" s="1"/>
  <c r="T30" i="30"/>
  <c r="U30" i="30" s="1"/>
  <c r="T107" i="30"/>
  <c r="U107" i="30" s="1"/>
  <c r="V107" i="30" s="1"/>
  <c r="T208" i="30"/>
  <c r="U208" i="30" s="1"/>
  <c r="V208" i="30" s="1"/>
  <c r="T157" i="30"/>
  <c r="U157" i="30" s="1"/>
  <c r="V157" i="30" s="1"/>
  <c r="T194" i="30"/>
  <c r="U194" i="30" s="1"/>
  <c r="V194" i="30" s="1"/>
  <c r="T217" i="30"/>
  <c r="U217" i="30" s="1"/>
  <c r="V217" i="30" s="1"/>
  <c r="T228" i="30"/>
  <c r="U228" i="30" s="1"/>
  <c r="V228" i="30" s="1"/>
  <c r="T347" i="30"/>
  <c r="U347" i="30"/>
  <c r="V347" i="30" s="1"/>
  <c r="T295" i="30"/>
  <c r="U295" i="30" s="1"/>
  <c r="V295" i="30" s="1"/>
  <c r="T348" i="30"/>
  <c r="U348" i="30" s="1"/>
  <c r="V348" i="30"/>
  <c r="T139" i="30"/>
  <c r="U139" i="30" s="1"/>
  <c r="V139" i="30" s="1"/>
  <c r="T21" i="30"/>
  <c r="U21" i="30"/>
  <c r="V21" i="30" s="1"/>
  <c r="S233" i="30"/>
  <c r="S151" i="30"/>
  <c r="S293" i="30"/>
  <c r="S287" i="30"/>
  <c r="S277" i="30"/>
  <c r="S352" i="30"/>
  <c r="S182" i="30"/>
  <c r="S92" i="30"/>
  <c r="S6" i="30"/>
  <c r="S143" i="30"/>
  <c r="T143" i="30"/>
  <c r="U143" i="30" s="1"/>
  <c r="V143" i="30"/>
  <c r="S238" i="30"/>
  <c r="T238" i="30"/>
  <c r="U238" i="30" s="1"/>
  <c r="V238" i="30"/>
  <c r="S111" i="30"/>
  <c r="T111" i="30" s="1"/>
  <c r="U111" i="30" s="1"/>
  <c r="V111" i="30" s="1"/>
  <c r="S110" i="30"/>
  <c r="T110" i="30"/>
  <c r="U110" i="30" s="1"/>
  <c r="V110" i="30" s="1"/>
  <c r="S163" i="30"/>
  <c r="T163" i="30" s="1"/>
  <c r="U163" i="30" s="1"/>
  <c r="V163" i="30" s="1"/>
  <c r="S313" i="30"/>
  <c r="T313" i="30"/>
  <c r="U313" i="30" s="1"/>
  <c r="V313" i="30" s="1"/>
  <c r="S125" i="30"/>
  <c r="T125" i="30" s="1"/>
  <c r="U125" i="30" s="1"/>
  <c r="V125" i="30"/>
  <c r="S190" i="30"/>
  <c r="T190" i="30" s="1"/>
  <c r="U190" i="30" s="1"/>
  <c r="V190" i="30" s="1"/>
  <c r="S363" i="30"/>
  <c r="T363" i="30"/>
  <c r="U363" i="30" s="1"/>
  <c r="V363" i="30"/>
  <c r="S297" i="30"/>
  <c r="T297" i="30"/>
  <c r="U297" i="30" s="1"/>
  <c r="V297" i="30"/>
  <c r="S129" i="30"/>
  <c r="T129" i="30" s="1"/>
  <c r="U129" i="30" s="1"/>
  <c r="V129" i="30" s="1"/>
  <c r="S108" i="30"/>
  <c r="T108" i="30"/>
  <c r="U108" i="30" s="1"/>
  <c r="V108" i="30" s="1"/>
  <c r="S325" i="30"/>
  <c r="T325" i="30" s="1"/>
  <c r="U325" i="30" s="1"/>
  <c r="V325" i="30" s="1"/>
  <c r="S243" i="30"/>
  <c r="T243" i="30"/>
  <c r="U243" i="30" s="1"/>
  <c r="V243" i="30" s="1"/>
  <c r="S80" i="30"/>
  <c r="T80" i="30" s="1"/>
  <c r="U80" i="30" s="1"/>
  <c r="V80" i="30"/>
  <c r="S283" i="30"/>
  <c r="T283" i="30" s="1"/>
  <c r="U283" i="30" s="1"/>
  <c r="V283" i="30" s="1"/>
  <c r="S48" i="30"/>
  <c r="T48" i="30"/>
  <c r="U48" i="30" s="1"/>
  <c r="V48" i="30"/>
  <c r="S334" i="30"/>
  <c r="T334" i="30"/>
  <c r="U334" i="30" s="1"/>
  <c r="V334" i="30"/>
  <c r="S342" i="30"/>
  <c r="T342" i="30" s="1"/>
  <c r="U342" i="30" s="1"/>
  <c r="V342" i="30" s="1"/>
  <c r="S346" i="30"/>
  <c r="T346" i="30"/>
  <c r="U346" i="30" s="1"/>
  <c r="V346" i="30" s="1"/>
  <c r="S57" i="30"/>
  <c r="T57" i="30" s="1"/>
  <c r="U57" i="30" s="1"/>
  <c r="V57" i="30" s="1"/>
  <c r="S70" i="30"/>
  <c r="T70" i="30" s="1"/>
  <c r="U70" i="30" s="1"/>
  <c r="V70" i="30" s="1"/>
  <c r="S280" i="30"/>
  <c r="S76" i="30"/>
  <c r="S34" i="30"/>
  <c r="S145" i="30"/>
  <c r="S227" i="30"/>
  <c r="S245" i="30"/>
  <c r="S52" i="30"/>
  <c r="S113" i="30"/>
  <c r="S332" i="30"/>
  <c r="S118" i="30"/>
  <c r="S258" i="30"/>
  <c r="S329" i="30"/>
  <c r="S78" i="30"/>
  <c r="S117" i="30"/>
  <c r="S146" i="30"/>
  <c r="S95" i="30"/>
  <c r="S19" i="30"/>
  <c r="S260" i="30"/>
  <c r="T260" i="30" s="1"/>
  <c r="U260" i="30" s="1"/>
  <c r="V260" i="30"/>
  <c r="S101" i="30"/>
  <c r="T101" i="30" s="1"/>
  <c r="U101" i="30" s="1"/>
  <c r="V101" i="30" s="1"/>
  <c r="S178" i="30"/>
  <c r="T178" i="30"/>
  <c r="U178" i="30" s="1"/>
  <c r="V178" i="30"/>
  <c r="S266" i="30"/>
  <c r="T266" i="30"/>
  <c r="U266" i="30" s="1"/>
  <c r="V266" i="30"/>
  <c r="S246" i="30"/>
  <c r="T246" i="30" s="1"/>
  <c r="U246" i="30" s="1"/>
  <c r="V246" i="30" s="1"/>
  <c r="S168" i="30"/>
  <c r="T168" i="30"/>
  <c r="U168" i="30" s="1"/>
  <c r="V168" i="30" s="1"/>
  <c r="S236" i="30"/>
  <c r="T236" i="30" s="1"/>
  <c r="U236" i="30" s="1"/>
  <c r="V236" i="30" s="1"/>
  <c r="S169" i="30"/>
  <c r="T169" i="30"/>
  <c r="U169" i="30" s="1"/>
  <c r="V169" i="30" s="1"/>
  <c r="S273" i="30"/>
  <c r="T273" i="30" s="1"/>
  <c r="U273" i="30" s="1"/>
  <c r="V273" i="30"/>
  <c r="S286" i="30"/>
  <c r="T286" i="30" s="1"/>
  <c r="U286" i="30" s="1"/>
  <c r="V286" i="30" s="1"/>
  <c r="S29" i="30"/>
  <c r="T29" i="30"/>
  <c r="U29" i="30" s="1"/>
  <c r="S305" i="30"/>
  <c r="T305" i="30" s="1"/>
  <c r="U305" i="30" s="1"/>
  <c r="V305" i="30" s="1"/>
  <c r="S26" i="30"/>
  <c r="T26" i="30"/>
  <c r="U26" i="30" s="1"/>
  <c r="V26" i="30" s="1"/>
  <c r="S209" i="30"/>
  <c r="T209" i="30"/>
  <c r="U209" i="30" s="1"/>
  <c r="V209" i="30" s="1"/>
  <c r="S264" i="30"/>
  <c r="T264" i="30"/>
  <c r="U264" i="30" s="1"/>
  <c r="V264" i="30" s="1"/>
  <c r="S249" i="30"/>
  <c r="T249" i="30"/>
  <c r="U249" i="30"/>
  <c r="V249" i="30" s="1"/>
  <c r="S365" i="30"/>
  <c r="T365" i="30"/>
  <c r="U365" i="30"/>
  <c r="V365" i="30"/>
  <c r="S8" i="30"/>
  <c r="T8" i="30"/>
  <c r="U8" i="30"/>
  <c r="S323" i="30"/>
  <c r="T323" i="30" s="1"/>
  <c r="U323" i="30" s="1"/>
  <c r="V323" i="30" s="1"/>
  <c r="S167" i="30"/>
  <c r="T167" i="30" s="1"/>
  <c r="U167" i="30"/>
  <c r="V167" i="30" s="1"/>
  <c r="S248" i="30"/>
  <c r="T248" i="30" s="1"/>
  <c r="U248" i="30"/>
  <c r="V248" i="30"/>
  <c r="S327" i="30"/>
  <c r="T327" i="30" s="1"/>
  <c r="U327" i="30" s="1"/>
  <c r="V327" i="30" s="1"/>
  <c r="S142" i="30"/>
  <c r="T142" i="30" s="1"/>
  <c r="U142" i="30" s="1"/>
  <c r="V142" i="30" s="1"/>
  <c r="S131" i="30"/>
  <c r="T131" i="30" s="1"/>
  <c r="U131" i="30"/>
  <c r="V131" i="30" s="1"/>
  <c r="S199" i="30"/>
  <c r="T199" i="30" s="1"/>
  <c r="U199" i="30"/>
  <c r="V199" i="30"/>
  <c r="S229" i="30"/>
  <c r="T229" i="30" s="1"/>
  <c r="U229" i="30" s="1"/>
  <c r="V229" i="30" s="1"/>
  <c r="S134" i="30"/>
  <c r="T134" i="30" s="1"/>
  <c r="U134" i="30" s="1"/>
  <c r="V134" i="30" s="1"/>
  <c r="S244" i="30"/>
  <c r="T244" i="30" s="1"/>
  <c r="U244" i="30"/>
  <c r="V244" i="30" s="1"/>
  <c r="S215" i="30"/>
  <c r="T215" i="30" s="1"/>
  <c r="U215" i="30"/>
  <c r="V215" i="30"/>
  <c r="S349" i="30"/>
  <c r="T349" i="30" s="1"/>
  <c r="U349" i="30" s="1"/>
  <c r="V349" i="30" s="1"/>
  <c r="S24" i="30"/>
  <c r="T24" i="30" s="1"/>
  <c r="U24" i="30" s="1"/>
  <c r="S112" i="30"/>
  <c r="T112" i="30"/>
  <c r="U112" i="30" s="1"/>
  <c r="V112" i="30"/>
  <c r="S226" i="30"/>
  <c r="T226" i="30" s="1"/>
  <c r="U226" i="30" s="1"/>
  <c r="V226" i="30" s="1"/>
  <c r="S15" i="30"/>
  <c r="T15" i="30" s="1"/>
  <c r="U15" i="30" s="1"/>
  <c r="S79" i="30"/>
  <c r="T79" i="30"/>
  <c r="U79" i="30"/>
  <c r="V79" i="30" s="1"/>
  <c r="S263" i="30"/>
  <c r="T263" i="30" s="1"/>
  <c r="U263" i="30" s="1"/>
  <c r="V263" i="30" s="1"/>
  <c r="S20" i="30"/>
  <c r="T20" i="30" s="1"/>
  <c r="U20" i="30" s="1"/>
  <c r="S130" i="30"/>
  <c r="T130" i="30"/>
  <c r="U130" i="30" s="1"/>
  <c r="V130" i="30" s="1"/>
  <c r="S33" i="30"/>
  <c r="T33" i="30"/>
  <c r="U33" i="30" s="1"/>
  <c r="V33" i="30" s="1"/>
  <c r="S290" i="30"/>
  <c r="T290" i="30"/>
  <c r="U290" i="30" s="1"/>
  <c r="V290" i="30" s="1"/>
  <c r="S104" i="30"/>
  <c r="T104" i="30"/>
  <c r="U104" i="30" s="1"/>
  <c r="V104" i="30" s="1"/>
  <c r="S77" i="30"/>
  <c r="T77" i="30"/>
  <c r="U77" i="30" s="1"/>
  <c r="V77" i="30" s="1"/>
  <c r="S158" i="30"/>
  <c r="T158" i="30"/>
  <c r="U158" i="30" s="1"/>
  <c r="V158" i="30" s="1"/>
  <c r="S31" i="30"/>
  <c r="T31" i="30"/>
  <c r="U31" i="30" s="1"/>
  <c r="S98" i="30"/>
  <c r="T98" i="30" s="1"/>
  <c r="U98" i="30"/>
  <c r="V98" i="30"/>
  <c r="S309" i="30"/>
  <c r="T309" i="30" s="1"/>
  <c r="U309" i="30" s="1"/>
  <c r="V309" i="30" s="1"/>
  <c r="S64" i="30"/>
  <c r="T64" i="30" s="1"/>
  <c r="U64" i="30" s="1"/>
  <c r="V64" i="30" s="1"/>
  <c r="S270" i="30"/>
  <c r="T270" i="30" s="1"/>
  <c r="U270" i="30"/>
  <c r="V270" i="30" s="1"/>
  <c r="S331" i="30"/>
  <c r="T331" i="30" s="1"/>
  <c r="U331" i="30"/>
  <c r="V331" i="30"/>
  <c r="S187" i="30"/>
  <c r="T187" i="30" s="1"/>
  <c r="U187" i="30" s="1"/>
  <c r="V187" i="30" s="1"/>
  <c r="S366" i="30"/>
  <c r="T366" i="30" s="1"/>
  <c r="U366" i="30" s="1"/>
  <c r="V366" i="30" s="1"/>
  <c r="S62" i="30"/>
  <c r="T62" i="30"/>
  <c r="U62" i="30"/>
  <c r="V62" i="30"/>
  <c r="S124" i="30"/>
  <c r="T124" i="30"/>
  <c r="U124" i="30"/>
  <c r="V124" i="30"/>
  <c r="S179" i="30"/>
  <c r="T179" i="30"/>
  <c r="U179" i="30"/>
  <c r="V179" i="30"/>
  <c r="S364" i="30"/>
  <c r="T364" i="30"/>
  <c r="U364" i="30"/>
  <c r="V364" i="30"/>
  <c r="S306" i="30"/>
  <c r="T306" i="30"/>
  <c r="U306" i="30"/>
  <c r="V306" i="30"/>
  <c r="S251" i="30"/>
  <c r="T251" i="30"/>
  <c r="U251" i="30"/>
  <c r="V251" i="30"/>
  <c r="S257" i="30"/>
  <c r="T257" i="30"/>
  <c r="U257" i="30"/>
  <c r="V257" i="30"/>
  <c r="S234" i="30"/>
  <c r="T234" i="30" s="1"/>
  <c r="U234" i="30" s="1"/>
  <c r="V234" i="30" s="1"/>
  <c r="S343" i="30"/>
  <c r="T343" i="30"/>
  <c r="U343" i="30"/>
  <c r="V343" i="30" s="1"/>
  <c r="S96" i="30"/>
  <c r="T96" i="30" s="1"/>
  <c r="U96" i="30" s="1"/>
  <c r="V96" i="30" s="1"/>
  <c r="S276" i="30"/>
  <c r="T276" i="30" s="1"/>
  <c r="U276" i="30" s="1"/>
  <c r="V276" i="30" s="1"/>
  <c r="S241" i="30"/>
  <c r="T241" i="30"/>
  <c r="U241" i="30" s="1"/>
  <c r="V241" i="30" s="1"/>
  <c r="S314" i="30"/>
  <c r="T314" i="30"/>
  <c r="U314" i="30"/>
  <c r="V314" i="30" s="1"/>
  <c r="S206" i="30"/>
  <c r="T206" i="30" s="1"/>
  <c r="U206" i="30" s="1"/>
  <c r="V206" i="30" s="1"/>
  <c r="S74" i="30"/>
  <c r="T74" i="30" s="1"/>
  <c r="U74" i="30" s="1"/>
  <c r="V74" i="30" s="1"/>
  <c r="S115" i="30"/>
  <c r="T115" i="30"/>
  <c r="U115" i="30" s="1"/>
  <c r="V115" i="30" s="1"/>
  <c r="S336" i="30"/>
  <c r="T336" i="30"/>
  <c r="U336" i="30"/>
  <c r="V336" i="30" s="1"/>
  <c r="S4" i="30"/>
  <c r="T4" i="30" s="1"/>
  <c r="U4" i="30" s="1"/>
  <c r="S224" i="30"/>
  <c r="T224" i="30"/>
  <c r="U224" i="30" s="1"/>
  <c r="V224" i="30" s="1"/>
  <c r="S210" i="30"/>
  <c r="T210" i="30"/>
  <c r="U210" i="30" s="1"/>
  <c r="V210" i="30" s="1"/>
  <c r="S350" i="30"/>
  <c r="T350" i="30"/>
  <c r="U350" i="30" s="1"/>
  <c r="V350" i="30" s="1"/>
  <c r="S272" i="30"/>
  <c r="T272" i="30"/>
  <c r="U272" i="30" s="1"/>
  <c r="V272" i="30" s="1"/>
  <c r="S292" i="30"/>
  <c r="T292" i="30"/>
  <c r="U292" i="30" s="1"/>
  <c r="V292" i="30" s="1"/>
  <c r="S333" i="30"/>
  <c r="T333" i="30"/>
  <c r="U333" i="30" s="1"/>
  <c r="V333" i="30" s="1"/>
  <c r="S141" i="30"/>
  <c r="T141" i="30"/>
  <c r="U141" i="30" s="1"/>
  <c r="V141" i="30" s="1"/>
  <c r="S195" i="30"/>
  <c r="T195" i="30"/>
  <c r="U195" i="30" s="1"/>
  <c r="V195" i="30" s="1"/>
  <c r="S302" i="30"/>
  <c r="T302" i="30"/>
  <c r="U302" i="30" s="1"/>
  <c r="V302" i="30" s="1"/>
  <c r="S274" i="30"/>
  <c r="T274" i="30"/>
  <c r="U274" i="30" s="1"/>
  <c r="V274" i="30" s="1"/>
  <c r="S83" i="30"/>
  <c r="T83" i="30"/>
  <c r="U83" i="30" s="1"/>
  <c r="V83" i="30" s="1"/>
  <c r="S89" i="30"/>
  <c r="T89" i="30"/>
  <c r="U89" i="30" s="1"/>
  <c r="V89" i="30" s="1"/>
  <c r="S86" i="30"/>
  <c r="T86" i="30"/>
  <c r="U86" i="30" s="1"/>
  <c r="V86" i="30" s="1"/>
  <c r="S213" i="30"/>
  <c r="T213" i="30"/>
  <c r="U213" i="30" s="1"/>
  <c r="V213" i="30" s="1"/>
  <c r="S49" i="30"/>
  <c r="T49" i="30"/>
  <c r="U49" i="30" s="1"/>
  <c r="V49" i="30" s="1"/>
  <c r="S12" i="30"/>
  <c r="T12" i="30"/>
  <c r="U12" i="30" s="1"/>
  <c r="S149" i="30"/>
  <c r="T149" i="30" s="1"/>
  <c r="U149" i="30"/>
  <c r="V149" i="30" s="1"/>
  <c r="S56" i="30"/>
  <c r="T56" i="30" s="1"/>
  <c r="U56" i="30"/>
  <c r="V56" i="30"/>
  <c r="S75" i="30"/>
  <c r="T75" i="30" s="1"/>
  <c r="U75" i="30" s="1"/>
  <c r="V75" i="30" s="1"/>
  <c r="S279" i="30"/>
  <c r="T279" i="30" s="1"/>
  <c r="U279" i="30" s="1"/>
  <c r="V279" i="30" s="1"/>
  <c r="S67" i="30"/>
  <c r="T67" i="30" s="1"/>
  <c r="U67" i="30"/>
  <c r="V67" i="30" s="1"/>
  <c r="S165" i="30"/>
  <c r="T165" i="30" s="1"/>
  <c r="U165" i="30"/>
  <c r="V165" i="30"/>
  <c r="V14" i="31"/>
  <c r="V20" i="31"/>
  <c r="V3" i="31"/>
  <c r="A22" i="31"/>
  <c r="V15" i="31"/>
  <c r="A34" i="31"/>
  <c r="V6" i="31"/>
  <c r="A25" i="31"/>
  <c r="V18" i="31"/>
  <c r="A27" i="31"/>
  <c r="S225" i="30"/>
  <c r="T225" i="30" s="1"/>
  <c r="U225" i="30" s="1"/>
  <c r="V225" i="30" s="1"/>
  <c r="S3" i="30"/>
  <c r="T3" i="30" s="1"/>
  <c r="U3" i="30" s="1"/>
  <c r="S184" i="30"/>
  <c r="T184" i="30"/>
  <c r="U184" i="30" s="1"/>
  <c r="V184" i="30" s="1"/>
  <c r="S198" i="30"/>
  <c r="T198" i="30"/>
  <c r="U198" i="30" s="1"/>
  <c r="V198" i="30" s="1"/>
  <c r="S186" i="30"/>
  <c r="T186" i="30"/>
  <c r="U186" i="30" s="1"/>
  <c r="V186" i="30" s="1"/>
  <c r="S41" i="30"/>
  <c r="T41" i="30"/>
  <c r="U41" i="30" s="1"/>
  <c r="V41" i="30" s="1"/>
  <c r="S50" i="30"/>
  <c r="T50" i="30"/>
  <c r="U50" i="30" s="1"/>
  <c r="V50" i="30" s="1"/>
  <c r="S122" i="30"/>
  <c r="T122" i="30"/>
  <c r="U122" i="30" s="1"/>
  <c r="V122" i="30" s="1"/>
  <c r="S188" i="30"/>
  <c r="T188" i="30"/>
  <c r="U188" i="30" s="1"/>
  <c r="V188" i="30" s="1"/>
  <c r="S61" i="30"/>
  <c r="T61" i="30"/>
  <c r="U61" i="30" s="1"/>
  <c r="V61" i="30" s="1"/>
  <c r="S120" i="30"/>
  <c r="T120" i="30"/>
  <c r="U120" i="30" s="1"/>
  <c r="V120" i="30" s="1"/>
  <c r="S90" i="30"/>
  <c r="T90" i="30"/>
  <c r="U90" i="30" s="1"/>
  <c r="V90" i="30" s="1"/>
  <c r="S218" i="30"/>
  <c r="T218" i="30"/>
  <c r="U218" i="30" s="1"/>
  <c r="V218" i="30" s="1"/>
  <c r="S94" i="30"/>
  <c r="T94" i="30"/>
  <c r="U94" i="30" s="1"/>
  <c r="V94" i="30" s="1"/>
  <c r="S9" i="30"/>
  <c r="T9" i="30"/>
  <c r="U9" i="30" s="1"/>
  <c r="S237" i="30"/>
  <c r="T237" i="30" s="1"/>
  <c r="U237" i="30"/>
  <c r="V237" i="30"/>
  <c r="S121" i="30"/>
  <c r="T121" i="30" s="1"/>
  <c r="U121" i="30" s="1"/>
  <c r="V121" i="30" s="1"/>
  <c r="S162" i="30"/>
  <c r="T162" i="30" s="1"/>
  <c r="U162" i="30" s="1"/>
  <c r="V162" i="30" s="1"/>
  <c r="S221" i="30"/>
  <c r="T221" i="30" s="1"/>
  <c r="U221" i="30"/>
  <c r="V221" i="30" s="1"/>
  <c r="S288" i="30"/>
  <c r="T288" i="30" s="1"/>
  <c r="U288" i="30"/>
  <c r="V288" i="30"/>
  <c r="S18" i="30"/>
  <c r="T18" i="30" s="1"/>
  <c r="U18" i="30" s="1"/>
  <c r="S174" i="30"/>
  <c r="T174" i="30"/>
  <c r="U174" i="30" s="1"/>
  <c r="V174" i="30" s="1"/>
  <c r="S73" i="30"/>
  <c r="T73" i="30"/>
  <c r="U73" i="30" s="1"/>
  <c r="V73" i="30"/>
  <c r="S220" i="30"/>
  <c r="T220" i="30" s="1"/>
  <c r="U220" i="30" s="1"/>
  <c r="V220" i="30" s="1"/>
  <c r="S326" i="30"/>
  <c r="T326" i="30" s="1"/>
  <c r="U326" i="30" s="1"/>
  <c r="V326" i="30" s="1"/>
  <c r="S32" i="30"/>
  <c r="T32" i="30"/>
  <c r="U32" i="30" s="1"/>
  <c r="V32" i="30" s="1"/>
  <c r="S47" i="30"/>
  <c r="T47" i="30" s="1"/>
  <c r="U47" i="30" s="1"/>
  <c r="V47" i="30" s="1"/>
  <c r="S133" i="30"/>
  <c r="T133" i="30" s="1"/>
  <c r="U133" i="30" s="1"/>
  <c r="V133" i="30" s="1"/>
  <c r="S317" i="30"/>
  <c r="T317" i="30" s="1"/>
  <c r="U317" i="30" s="1"/>
  <c r="V317" i="30" s="1"/>
  <c r="S303" i="30"/>
  <c r="T303" i="30" s="1"/>
  <c r="U303" i="30" s="1"/>
  <c r="V303" i="30" s="1"/>
  <c r="S360" i="30"/>
  <c r="T360" i="30"/>
  <c r="U360" i="30" s="1"/>
  <c r="V360" i="30" s="1"/>
  <c r="S172" i="30"/>
  <c r="T172" i="30"/>
  <c r="U172" i="30" s="1"/>
  <c r="V172" i="30"/>
  <c r="S294" i="30"/>
  <c r="T294" i="30" s="1"/>
  <c r="U294" i="30" s="1"/>
  <c r="V294" i="30" s="1"/>
  <c r="S197" i="30"/>
  <c r="T197" i="30" s="1"/>
  <c r="U197" i="30" s="1"/>
  <c r="V197" i="30" s="1"/>
  <c r="S247" i="30"/>
  <c r="T247" i="30" s="1"/>
  <c r="U247" i="30" s="1"/>
  <c r="V247" i="30" s="1"/>
  <c r="S159" i="30"/>
  <c r="T159" i="30" s="1"/>
  <c r="U159" i="30" s="1"/>
  <c r="V159" i="30" s="1"/>
  <c r="S175" i="30"/>
  <c r="T175" i="30" s="1"/>
  <c r="U175" i="30"/>
  <c r="V175" i="30" s="1"/>
  <c r="S254" i="30"/>
  <c r="T254" i="30" s="1"/>
  <c r="U254" i="30"/>
  <c r="V254" i="30"/>
  <c r="S123" i="30"/>
  <c r="T123" i="30" s="1"/>
  <c r="U123" i="30" s="1"/>
  <c r="V123" i="30" s="1"/>
  <c r="S40" i="30"/>
  <c r="T40" i="30" s="1"/>
  <c r="U40" i="30" s="1"/>
  <c r="V40" i="30" s="1"/>
  <c r="S344" i="30"/>
  <c r="T344" i="30" s="1"/>
  <c r="U344" i="30" s="1"/>
  <c r="V344" i="30" s="1"/>
  <c r="S268" i="30"/>
  <c r="T268" i="30"/>
  <c r="U268" i="30" s="1"/>
  <c r="V268" i="30" s="1"/>
  <c r="S222" i="30"/>
  <c r="T222" i="30"/>
  <c r="U222" i="30" s="1"/>
  <c r="V222" i="30" s="1"/>
  <c r="S300" i="30"/>
  <c r="T300" i="30"/>
  <c r="U300" i="30" s="1"/>
  <c r="V300" i="30" s="1"/>
  <c r="S307" i="30"/>
  <c r="T307" i="30"/>
  <c r="U307" i="30" s="1"/>
  <c r="V307" i="30" s="1"/>
  <c r="S13" i="30"/>
  <c r="T13" i="30"/>
  <c r="U13" i="30" s="1"/>
  <c r="S242" i="30"/>
  <c r="T242" i="30" s="1"/>
  <c r="U242" i="30"/>
  <c r="V242" i="30" s="1"/>
  <c r="S14" i="30"/>
  <c r="T14" i="30" s="1"/>
  <c r="U14" i="30"/>
  <c r="A33" i="30" s="1"/>
  <c r="S173" i="30"/>
  <c r="T173" i="30" s="1"/>
  <c r="U173" i="30" s="1"/>
  <c r="V173" i="30" s="1"/>
  <c r="S200" i="30"/>
  <c r="T200" i="30"/>
  <c r="U200" i="30" s="1"/>
  <c r="V200" i="30" s="1"/>
  <c r="S359" i="30"/>
  <c r="T359" i="30" s="1"/>
  <c r="U359" i="30" s="1"/>
  <c r="V359" i="30" s="1"/>
  <c r="S106" i="30"/>
  <c r="T106" i="30" s="1"/>
  <c r="U106" i="30"/>
  <c r="V106" i="30" s="1"/>
  <c r="S155" i="30"/>
  <c r="T155" i="30" s="1"/>
  <c r="U155" i="30"/>
  <c r="V155" i="30"/>
  <c r="S82" i="30"/>
  <c r="T82" i="30" s="1"/>
  <c r="U82" i="30" s="1"/>
  <c r="V82" i="30" s="1"/>
  <c r="S265" i="30"/>
  <c r="T265" i="30" s="1"/>
  <c r="U265" i="30" s="1"/>
  <c r="V265" i="30" s="1"/>
  <c r="S240" i="30"/>
  <c r="T240" i="30" s="1"/>
  <c r="U240" i="30" s="1"/>
  <c r="V240" i="30" s="1"/>
  <c r="S256" i="30"/>
  <c r="T256" i="30" s="1"/>
  <c r="U256" i="30" s="1"/>
  <c r="V256" i="30" s="1"/>
  <c r="S51" i="30"/>
  <c r="T51" i="30" s="1"/>
  <c r="U51" i="30" s="1"/>
  <c r="V51" i="30" s="1"/>
  <c r="S255" i="30"/>
  <c r="T255" i="30" s="1"/>
  <c r="U255" i="30" s="1"/>
  <c r="V255" i="30" s="1"/>
  <c r="S319" i="30"/>
  <c r="T319" i="30" s="1"/>
  <c r="U319" i="30" s="1"/>
  <c r="V319" i="30" s="1"/>
  <c r="S219" i="30"/>
  <c r="T219" i="30" s="1"/>
  <c r="U219" i="30" s="1"/>
  <c r="V219" i="30" s="1"/>
  <c r="S357" i="30"/>
  <c r="T357" i="30"/>
  <c r="U357" i="30"/>
  <c r="V357" i="30" s="1"/>
  <c r="S235" i="30"/>
  <c r="T235" i="30"/>
  <c r="U235" i="30"/>
  <c r="V235" i="30" s="1"/>
  <c r="S291" i="30"/>
  <c r="T291" i="30"/>
  <c r="U291" i="30"/>
  <c r="V291" i="30" s="1"/>
  <c r="S59" i="30"/>
  <c r="T59" i="30"/>
  <c r="U59" i="30"/>
  <c r="V59" i="30" s="1"/>
  <c r="S204" i="30"/>
  <c r="T204" i="30"/>
  <c r="U204" i="30"/>
  <c r="V204" i="30" s="1"/>
  <c r="S207" i="30"/>
  <c r="T207" i="30"/>
  <c r="U207" i="30"/>
  <c r="V207" i="30" s="1"/>
  <c r="S196" i="30"/>
  <c r="T196" i="30"/>
  <c r="U196" i="30"/>
  <c r="V196" i="30" s="1"/>
  <c r="S126" i="30"/>
  <c r="T126" i="30"/>
  <c r="U126" i="30"/>
  <c r="V126" i="30" s="1"/>
  <c r="S100" i="30"/>
  <c r="T100" i="30"/>
  <c r="U100" i="30"/>
  <c r="V100" i="30" s="1"/>
  <c r="S330" i="30"/>
  <c r="T330" i="30" s="1"/>
  <c r="U330" i="30" s="1"/>
  <c r="V330" i="30" s="1"/>
  <c r="S252" i="30"/>
  <c r="T252" i="30"/>
  <c r="U252" i="30" s="1"/>
  <c r="V252" i="30" s="1"/>
  <c r="S71" i="30"/>
  <c r="T71" i="30"/>
  <c r="U71" i="30" s="1"/>
  <c r="V71" i="30" s="1"/>
  <c r="S216" i="30"/>
  <c r="T216" i="30"/>
  <c r="U216" i="30" s="1"/>
  <c r="V216" i="30" s="1"/>
  <c r="S2" i="30"/>
  <c r="T2" i="30"/>
  <c r="U2" i="30" s="1"/>
  <c r="S37" i="30"/>
  <c r="T37" i="30"/>
  <c r="U37" i="30"/>
  <c r="V37" i="30" s="1"/>
  <c r="S311" i="30"/>
  <c r="T311" i="30"/>
  <c r="U311" i="30"/>
  <c r="V311" i="30" s="1"/>
  <c r="S66" i="30"/>
  <c r="T66" i="30"/>
  <c r="U66" i="30"/>
  <c r="V66" i="30" s="1"/>
  <c r="S185" i="30"/>
  <c r="T185" i="30"/>
  <c r="U185" i="30"/>
  <c r="V185" i="30" s="1"/>
  <c r="S324" i="30"/>
  <c r="T324" i="30"/>
  <c r="U324" i="30"/>
  <c r="V324" i="30" s="1"/>
  <c r="S289" i="30"/>
  <c r="T289" i="30"/>
  <c r="U289" i="30"/>
  <c r="V289" i="30" s="1"/>
  <c r="S239" i="30"/>
  <c r="T239" i="30"/>
  <c r="U239" i="30"/>
  <c r="V239" i="30" s="1"/>
  <c r="S119" i="30"/>
  <c r="T119" i="30"/>
  <c r="U119" i="30"/>
  <c r="V119" i="30" s="1"/>
  <c r="S201" i="30"/>
  <c r="T201" i="30"/>
  <c r="U201" i="30"/>
  <c r="V201" i="30" s="1"/>
  <c r="S214" i="30"/>
  <c r="T214" i="30"/>
  <c r="U214" i="30"/>
  <c r="V214" i="30" s="1"/>
  <c r="S339" i="30"/>
  <c r="T339" i="30"/>
  <c r="U339" i="30"/>
  <c r="V339" i="30" s="1"/>
  <c r="S23" i="30"/>
  <c r="T23" i="30"/>
  <c r="U23" i="30"/>
  <c r="A42" i="30" s="1"/>
  <c r="S315" i="30"/>
  <c r="T315" i="30" s="1"/>
  <c r="U315" i="30" s="1"/>
  <c r="V315" i="30" s="1"/>
  <c r="S116" i="30"/>
  <c r="T116" i="30" s="1"/>
  <c r="U116" i="30" s="1"/>
  <c r="V116" i="30" s="1"/>
  <c r="S102" i="30"/>
  <c r="T102" i="30" s="1"/>
  <c r="U102" i="30" s="1"/>
  <c r="V102" i="30" s="1"/>
  <c r="S223" i="30"/>
  <c r="T223" i="30" s="1"/>
  <c r="U223" i="30" s="1"/>
  <c r="V223" i="30" s="1"/>
  <c r="S7" i="30"/>
  <c r="T7" i="30" s="1"/>
  <c r="U7" i="30" s="1"/>
  <c r="S105" i="30"/>
  <c r="T105" i="30" s="1"/>
  <c r="U105" i="30" s="1"/>
  <c r="V105" i="30" s="1"/>
  <c r="S11" i="30"/>
  <c r="T11" i="30" s="1"/>
  <c r="U11" i="30" s="1"/>
  <c r="S177" i="30"/>
  <c r="T177" i="30"/>
  <c r="U177" i="30" s="1"/>
  <c r="V177" i="30" s="1"/>
  <c r="S353" i="30"/>
  <c r="T353" i="30"/>
  <c r="U353" i="30" s="1"/>
  <c r="V353" i="30" s="1"/>
  <c r="S340" i="30"/>
  <c r="T340" i="30"/>
  <c r="U340" i="30" s="1"/>
  <c r="V340" i="30" s="1"/>
  <c r="S310" i="30"/>
  <c r="T310" i="30"/>
  <c r="U310" i="30" s="1"/>
  <c r="V310" i="30" s="1"/>
  <c r="S63" i="30"/>
  <c r="T63" i="30"/>
  <c r="U63" i="30" s="1"/>
  <c r="V63" i="30" s="1"/>
  <c r="S84" i="30"/>
  <c r="T84" i="30"/>
  <c r="U84" i="30" s="1"/>
  <c r="V84" i="30" s="1"/>
  <c r="S316" i="30"/>
  <c r="T316" i="30"/>
  <c r="U316" i="30" s="1"/>
  <c r="V316" i="30" s="1"/>
  <c r="S45" i="30"/>
  <c r="T45" i="30"/>
  <c r="U45" i="30" s="1"/>
  <c r="V45" i="30" s="1"/>
  <c r="S128" i="30"/>
  <c r="T128" i="30"/>
  <c r="U128" i="30" s="1"/>
  <c r="V128" i="30" s="1"/>
  <c r="S166" i="30"/>
  <c r="T166" i="30"/>
  <c r="U166" i="30" s="1"/>
  <c r="V166" i="30" s="1"/>
  <c r="S262" i="30"/>
  <c r="T262" i="30"/>
  <c r="U262" i="30" s="1"/>
  <c r="V262" i="30" s="1"/>
  <c r="S39" i="30"/>
  <c r="T39" i="30"/>
  <c r="U39" i="30" s="1"/>
  <c r="V39" i="30" s="1"/>
  <c r="S46" i="30"/>
  <c r="T46" i="30"/>
  <c r="U46" i="30" s="1"/>
  <c r="V46" i="30" s="1"/>
  <c r="S296" i="30"/>
  <c r="T296" i="30"/>
  <c r="U296" i="30" s="1"/>
  <c r="V296" i="30" s="1"/>
  <c r="S285" i="30"/>
  <c r="T285" i="30"/>
  <c r="U285" i="30" s="1"/>
  <c r="V285" i="30" s="1"/>
  <c r="S284" i="30"/>
  <c r="T284" i="30"/>
  <c r="U284" i="30" s="1"/>
  <c r="V284" i="30" s="1"/>
  <c r="S193" i="30"/>
  <c r="T193" i="30"/>
  <c r="U193" i="30" s="1"/>
  <c r="V193" i="30" s="1"/>
  <c r="S53" i="30"/>
  <c r="T53" i="30"/>
  <c r="U53" i="30" s="1"/>
  <c r="V53" i="30" s="1"/>
  <c r="S152" i="30"/>
  <c r="T152" i="30"/>
  <c r="U152" i="30" s="1"/>
  <c r="V152" i="30" s="1"/>
  <c r="S103" i="30"/>
  <c r="T103" i="30"/>
  <c r="U103" i="30" s="1"/>
  <c r="V103" i="30" s="1"/>
  <c r="S54" i="30"/>
  <c r="T54" i="30"/>
  <c r="U54" i="30" s="1"/>
  <c r="V54" i="30" s="1"/>
  <c r="S176" i="30"/>
  <c r="T176" i="30"/>
  <c r="U176" i="30" s="1"/>
  <c r="V176" i="30" s="1"/>
  <c r="S153" i="30"/>
  <c r="T153" i="30"/>
  <c r="U153" i="30" s="1"/>
  <c r="V153" i="30" s="1"/>
  <c r="S147" i="30"/>
  <c r="T147" i="30"/>
  <c r="U147" i="30" s="1"/>
  <c r="V147" i="30" s="1"/>
  <c r="S321" i="30"/>
  <c r="T321" i="30"/>
  <c r="U321" i="30" s="1"/>
  <c r="V321" i="30" s="1"/>
  <c r="S144" i="30"/>
  <c r="T144" i="30"/>
  <c r="U144" i="30" s="1"/>
  <c r="V144" i="30" s="1"/>
  <c r="S275" i="30"/>
  <c r="T275" i="30"/>
  <c r="U275" i="30" s="1"/>
  <c r="V275" i="30" s="1"/>
  <c r="S161" i="30"/>
  <c r="T161" i="30"/>
  <c r="U161" i="30" s="1"/>
  <c r="V161" i="30" s="1"/>
  <c r="S25" i="30"/>
  <c r="T25" i="30"/>
  <c r="U25" i="30" s="1"/>
  <c r="S72" i="30"/>
  <c r="T72" i="30"/>
  <c r="U72" i="30"/>
  <c r="V72" i="30" s="1"/>
  <c r="S212" i="30"/>
  <c r="T212" i="30"/>
  <c r="U212" i="30"/>
  <c r="V212" i="30" s="1"/>
  <c r="S22" i="30"/>
  <c r="T22" i="30"/>
  <c r="U22" i="30"/>
  <c r="V22" i="30" s="1"/>
  <c r="S192" i="30"/>
  <c r="T192" i="30" s="1"/>
  <c r="U192" i="30" s="1"/>
  <c r="V192" i="30" s="1"/>
  <c r="S351" i="30"/>
  <c r="T351" i="30" s="1"/>
  <c r="U351" i="30" s="1"/>
  <c r="V351" i="30" s="1"/>
  <c r="S180" i="30"/>
  <c r="T180" i="30" s="1"/>
  <c r="U180" i="30" s="1"/>
  <c r="V180" i="30" s="1"/>
  <c r="V25" i="31"/>
  <c r="A44" i="31"/>
  <c r="V23" i="30"/>
  <c r="V8" i="30"/>
  <c r="A27" i="30"/>
  <c r="A40" i="30"/>
  <c r="A41" i="30"/>
  <c r="A48" i="30"/>
  <c r="V29" i="30"/>
  <c r="V7" i="30" l="1"/>
  <c r="A26" i="30"/>
  <c r="A21" i="30"/>
  <c r="V2" i="30"/>
  <c r="A28" i="30"/>
  <c r="V9" i="30"/>
  <c r="A34" i="30"/>
  <c r="V15" i="30"/>
  <c r="V28" i="30"/>
  <c r="A47" i="30"/>
  <c r="T267" i="30"/>
  <c r="U267" i="30" s="1"/>
  <c r="V267" i="30" s="1"/>
  <c r="V25" i="30"/>
  <c r="A44" i="30"/>
  <c r="A39" i="30"/>
  <c r="V20" i="30"/>
  <c r="A30" i="30"/>
  <c r="V11" i="30"/>
  <c r="V13" i="30"/>
  <c r="A32" i="30"/>
  <c r="V18" i="30"/>
  <c r="A37" i="30"/>
  <c r="V31" i="30"/>
  <c r="A50" i="30"/>
  <c r="V24" i="30"/>
  <c r="A43" i="30"/>
  <c r="V30" i="30"/>
  <c r="A49" i="30"/>
  <c r="A50" i="31"/>
  <c r="V31" i="31"/>
  <c r="V3" i="30"/>
  <c r="A22" i="30"/>
  <c r="A31" i="30"/>
  <c r="V12" i="30"/>
  <c r="A23" i="30"/>
  <c r="V4" i="30"/>
  <c r="S203" i="30"/>
  <c r="T203" i="30" s="1"/>
  <c r="U203" i="30" s="1"/>
  <c r="V203" i="30" s="1"/>
  <c r="T183" i="30"/>
  <c r="U183" i="30" s="1"/>
  <c r="V183" i="30" s="1"/>
  <c r="T341" i="30"/>
  <c r="U341" i="30" s="1"/>
  <c r="V341" i="30" s="1"/>
  <c r="T164" i="30"/>
  <c r="U164" i="30" s="1"/>
  <c r="V164" i="30" s="1"/>
  <c r="T278" i="30"/>
  <c r="U278" i="30" s="1"/>
  <c r="V278" i="30" s="1"/>
  <c r="T335" i="30"/>
  <c r="U335" i="30" s="1"/>
  <c r="V335" i="30" s="1"/>
  <c r="T137" i="30"/>
  <c r="U137" i="30" s="1"/>
  <c r="V137" i="30" s="1"/>
  <c r="T261" i="30"/>
  <c r="U261" i="30" s="1"/>
  <c r="V261" i="30" s="1"/>
  <c r="T150" i="30"/>
  <c r="U150" i="30" s="1"/>
  <c r="V150" i="30" s="1"/>
  <c r="S52" i="31"/>
  <c r="T52" i="31"/>
  <c r="U52" i="31" s="1"/>
  <c r="V52" i="31" s="1"/>
  <c r="V5" i="30"/>
  <c r="V14" i="30"/>
  <c r="A51" i="30"/>
  <c r="A45" i="30"/>
  <c r="A26" i="31"/>
  <c r="T58" i="30"/>
  <c r="U58" i="30" s="1"/>
  <c r="V58" i="30" s="1"/>
  <c r="T337" i="30"/>
  <c r="U337" i="30" s="1"/>
  <c r="V337" i="30" s="1"/>
  <c r="T87" i="30"/>
  <c r="U87" i="30" s="1"/>
  <c r="V87" i="30" s="1"/>
  <c r="T355" i="30"/>
  <c r="U355" i="30" s="1"/>
  <c r="V355" i="30" s="1"/>
  <c r="T154" i="30"/>
  <c r="U154" i="30" s="1"/>
  <c r="V154" i="30" s="1"/>
  <c r="T109" i="30"/>
  <c r="U109" i="30" s="1"/>
  <c r="V109" i="30" s="1"/>
  <c r="T171" i="30"/>
  <c r="U171" i="30" s="1"/>
  <c r="V171" i="30" s="1"/>
  <c r="S202" i="30"/>
  <c r="T202" i="30" s="1"/>
  <c r="U202" i="30" s="1"/>
  <c r="V202" i="30" s="1"/>
  <c r="T230" i="30"/>
  <c r="U230" i="30" s="1"/>
  <c r="V230" i="30" s="1"/>
  <c r="T132" i="30"/>
  <c r="U132" i="30" s="1"/>
  <c r="V132" i="30" s="1"/>
  <c r="T17" i="30"/>
  <c r="U17" i="30" s="1"/>
  <c r="T269" i="30"/>
  <c r="U269" i="30" s="1"/>
  <c r="V269" i="30" s="1"/>
  <c r="T42" i="30"/>
  <c r="U42" i="30" s="1"/>
  <c r="V42" i="30" s="1"/>
  <c r="T27" i="30"/>
  <c r="U27" i="30" s="1"/>
  <c r="T10" i="30"/>
  <c r="U10" i="30" s="1"/>
  <c r="S267" i="30"/>
  <c r="T36" i="30"/>
  <c r="U36" i="30" s="1"/>
  <c r="V36" i="30" s="1"/>
  <c r="T148" i="30"/>
  <c r="U148" i="30" s="1"/>
  <c r="V148" i="30" s="1"/>
  <c r="T60" i="30"/>
  <c r="U60" i="30" s="1"/>
  <c r="V60" i="30" s="1"/>
  <c r="S183" i="30"/>
  <c r="T281" i="30"/>
  <c r="U281" i="30" s="1"/>
  <c r="V281" i="30" s="1"/>
  <c r="A30" i="31"/>
  <c r="A28" i="31"/>
  <c r="V9" i="31"/>
  <c r="T16" i="30"/>
  <c r="U16" i="30" s="1"/>
  <c r="T282" i="30"/>
  <c r="U282" i="30" s="1"/>
  <c r="V282" i="30" s="1"/>
  <c r="S170" i="30"/>
  <c r="T170" i="30"/>
  <c r="U170" i="30" s="1"/>
  <c r="V170" i="30" s="1"/>
  <c r="S253" i="30"/>
  <c r="T253" i="30" s="1"/>
  <c r="U253" i="30" s="1"/>
  <c r="V253" i="30" s="1"/>
  <c r="T138" i="30"/>
  <c r="U138" i="30" s="1"/>
  <c r="V138" i="30" s="1"/>
  <c r="T356" i="30"/>
  <c r="U356" i="30" s="1"/>
  <c r="V356" i="30" s="1"/>
  <c r="S97" i="30"/>
  <c r="T97" i="30" s="1"/>
  <c r="U97" i="30" s="1"/>
  <c r="V97" i="30" s="1"/>
  <c r="T181" i="30"/>
  <c r="U181" i="30" s="1"/>
  <c r="V181" i="30" s="1"/>
  <c r="T81" i="30"/>
  <c r="U81" i="30" s="1"/>
  <c r="V81" i="30" s="1"/>
  <c r="T85" i="30"/>
  <c r="U85" i="30" s="1"/>
  <c r="V85" i="30" s="1"/>
  <c r="T320" i="30"/>
  <c r="U320" i="30" s="1"/>
  <c r="V320" i="30" s="1"/>
  <c r="T156" i="30"/>
  <c r="U156" i="30" s="1"/>
  <c r="V156" i="30" s="1"/>
  <c r="T354" i="30"/>
  <c r="U354" i="30" s="1"/>
  <c r="V354" i="30" s="1"/>
  <c r="T55" i="30"/>
  <c r="U55" i="30" s="1"/>
  <c r="V55" i="30" s="1"/>
  <c r="S69" i="30"/>
  <c r="T69" i="30" s="1"/>
  <c r="U69" i="30" s="1"/>
  <c r="V69" i="30" s="1"/>
  <c r="T35" i="30"/>
  <c r="U35" i="30" s="1"/>
  <c r="V35" i="30" s="1"/>
  <c r="T259" i="30"/>
  <c r="U259" i="30" s="1"/>
  <c r="V259" i="30" s="1"/>
  <c r="T99" i="30"/>
  <c r="U99" i="30" s="1"/>
  <c r="V99" i="30" s="1"/>
  <c r="T345" i="30"/>
  <c r="U345" i="30" s="1"/>
  <c r="V345" i="30" s="1"/>
  <c r="T135" i="30"/>
  <c r="U135" i="30" s="1"/>
  <c r="V135" i="30" s="1"/>
  <c r="S16" i="30"/>
  <c r="V26" i="31"/>
  <c r="V5" i="31"/>
  <c r="V4" i="31"/>
  <c r="A23" i="31"/>
  <c r="S88" i="30"/>
  <c r="T88" i="30"/>
  <c r="U88" i="30" s="1"/>
  <c r="V88" i="30" s="1"/>
  <c r="S299" i="30"/>
  <c r="T299" i="30" s="1"/>
  <c r="U299" i="30" s="1"/>
  <c r="V299" i="30" s="1"/>
  <c r="T38" i="30"/>
  <c r="U38" i="30" s="1"/>
  <c r="V38" i="30" s="1"/>
  <c r="T44" i="30"/>
  <c r="U44" i="30" s="1"/>
  <c r="V44" i="30" s="1"/>
  <c r="S65" i="30"/>
  <c r="T65" i="30" s="1"/>
  <c r="U65" i="30" s="1"/>
  <c r="V65" i="30" s="1"/>
  <c r="T114" i="30"/>
  <c r="U114" i="30" s="1"/>
  <c r="V114" i="30" s="1"/>
  <c r="S301" i="30"/>
  <c r="T301" i="30" s="1"/>
  <c r="U301" i="30" s="1"/>
  <c r="V301" i="30" s="1"/>
  <c r="T358" i="30"/>
  <c r="U358" i="30" s="1"/>
  <c r="V358" i="30" s="1"/>
  <c r="S43" i="30"/>
  <c r="T43" i="30"/>
  <c r="U43" i="30" s="1"/>
  <c r="V43" i="30" s="1"/>
  <c r="S231" i="30"/>
  <c r="T231" i="30"/>
  <c r="U231" i="30" s="1"/>
  <c r="V231" i="30" s="1"/>
  <c r="S211" i="30"/>
  <c r="T211" i="30"/>
  <c r="U211" i="30" s="1"/>
  <c r="V211" i="30" s="1"/>
  <c r="S308" i="30"/>
  <c r="T308" i="30"/>
  <c r="U308" i="30" s="1"/>
  <c r="V308" i="30" s="1"/>
  <c r="S328" i="30"/>
  <c r="T328" i="30"/>
  <c r="U328" i="30" s="1"/>
  <c r="V328" i="30" s="1"/>
  <c r="T298" i="30"/>
  <c r="U298" i="30" s="1"/>
  <c r="V298" i="30" s="1"/>
  <c r="T361" i="30"/>
  <c r="U361" i="30" s="1"/>
  <c r="V361" i="30" s="1"/>
  <c r="S165" i="31"/>
  <c r="T165" i="31"/>
  <c r="U165" i="31" s="1"/>
  <c r="V165" i="31" s="1"/>
  <c r="T233" i="30"/>
  <c r="U233" i="30" s="1"/>
  <c r="V233" i="30" s="1"/>
  <c r="T151" i="30"/>
  <c r="U151" i="30" s="1"/>
  <c r="V151" i="30" s="1"/>
  <c r="T293" i="30"/>
  <c r="U293" i="30" s="1"/>
  <c r="V293" i="30" s="1"/>
  <c r="T287" i="30"/>
  <c r="U287" i="30" s="1"/>
  <c r="V287" i="30" s="1"/>
  <c r="T277" i="30"/>
  <c r="U277" i="30" s="1"/>
  <c r="V277" i="30" s="1"/>
  <c r="T352" i="30"/>
  <c r="U352" i="30" s="1"/>
  <c r="V352" i="30" s="1"/>
  <c r="T182" i="30"/>
  <c r="U182" i="30" s="1"/>
  <c r="V182" i="30" s="1"/>
  <c r="T92" i="30"/>
  <c r="U92" i="30" s="1"/>
  <c r="V92" i="30" s="1"/>
  <c r="T6" i="30"/>
  <c r="U6" i="30" s="1"/>
  <c r="T280" i="30"/>
  <c r="U280" i="30" s="1"/>
  <c r="V280" i="30" s="1"/>
  <c r="T76" i="30"/>
  <c r="U76" i="30" s="1"/>
  <c r="V76" i="30" s="1"/>
  <c r="T34" i="30"/>
  <c r="U34" i="30" s="1"/>
  <c r="V34" i="30" s="1"/>
  <c r="T145" i="30"/>
  <c r="U145" i="30" s="1"/>
  <c r="V145" i="30" s="1"/>
  <c r="T227" i="30"/>
  <c r="U227" i="30" s="1"/>
  <c r="V227" i="30" s="1"/>
  <c r="T245" i="30"/>
  <c r="U245" i="30" s="1"/>
  <c r="V245" i="30" s="1"/>
  <c r="T52" i="30"/>
  <c r="U52" i="30" s="1"/>
  <c r="V52" i="30" s="1"/>
  <c r="T113" i="30"/>
  <c r="U113" i="30" s="1"/>
  <c r="V113" i="30" s="1"/>
  <c r="T332" i="30"/>
  <c r="U332" i="30" s="1"/>
  <c r="V332" i="30" s="1"/>
  <c r="T118" i="30"/>
  <c r="U118" i="30" s="1"/>
  <c r="V118" i="30" s="1"/>
  <c r="T258" i="30"/>
  <c r="U258" i="30" s="1"/>
  <c r="V258" i="30" s="1"/>
  <c r="T329" i="30"/>
  <c r="U329" i="30" s="1"/>
  <c r="V329" i="30" s="1"/>
  <c r="T78" i="30"/>
  <c r="U78" i="30" s="1"/>
  <c r="V78" i="30" s="1"/>
  <c r="T117" i="30"/>
  <c r="U117" i="30" s="1"/>
  <c r="V117" i="30" s="1"/>
  <c r="T146" i="30"/>
  <c r="U146" i="30" s="1"/>
  <c r="V146" i="30" s="1"/>
  <c r="T95" i="30"/>
  <c r="U95" i="30" s="1"/>
  <c r="V95" i="30" s="1"/>
  <c r="T19" i="30"/>
  <c r="U19" i="30" s="1"/>
  <c r="J90" i="3"/>
  <c r="K95" i="3"/>
  <c r="K73" i="3"/>
  <c r="K142" i="3"/>
  <c r="J134" i="3"/>
  <c r="J38" i="3"/>
  <c r="K31" i="3"/>
  <c r="C110" i="3"/>
  <c r="F88" i="3"/>
  <c r="G28" i="3"/>
  <c r="K110" i="3"/>
  <c r="G69" i="3"/>
  <c r="B75" i="3"/>
  <c r="G44" i="3"/>
  <c r="C24" i="3"/>
  <c r="C143" i="3"/>
  <c r="K47" i="3"/>
  <c r="J72" i="3"/>
  <c r="B96" i="3"/>
  <c r="G146" i="3"/>
  <c r="C131" i="3"/>
  <c r="G115" i="3"/>
  <c r="J97" i="3"/>
  <c r="K119" i="3"/>
  <c r="G82" i="3"/>
  <c r="C48" i="3"/>
  <c r="C124" i="3"/>
  <c r="C138" i="3"/>
  <c r="K53" i="3"/>
  <c r="J109" i="3"/>
  <c r="K59" i="3"/>
  <c r="C134" i="3"/>
  <c r="J27" i="3"/>
  <c r="J61" i="3"/>
  <c r="J43" i="3"/>
  <c r="C116" i="3"/>
  <c r="G121" i="3"/>
  <c r="B137" i="3"/>
  <c r="F49" i="3"/>
  <c r="G87" i="3"/>
  <c r="G65" i="3"/>
  <c r="K39" i="3"/>
  <c r="K121" i="3"/>
  <c r="G61" i="3"/>
  <c r="F59" i="3"/>
  <c r="C66" i="3"/>
  <c r="C59" i="3"/>
  <c r="C123" i="3"/>
  <c r="C57" i="3"/>
  <c r="F35" i="3"/>
  <c r="G80" i="3"/>
  <c r="C78" i="3"/>
  <c r="J104" i="3"/>
  <c r="C83" i="3"/>
  <c r="J132" i="3"/>
  <c r="K138" i="3"/>
  <c r="J141" i="3"/>
  <c r="J133" i="3"/>
  <c r="F100" i="3"/>
  <c r="G126" i="3"/>
  <c r="C111" i="3"/>
  <c r="K84" i="3"/>
  <c r="B41" i="3"/>
  <c r="K87" i="3"/>
  <c r="G55" i="3"/>
  <c r="C80" i="3"/>
  <c r="F116" i="3"/>
  <c r="G63" i="3"/>
  <c r="F25" i="3"/>
  <c r="C81" i="3"/>
  <c r="K68" i="3"/>
  <c r="K61" i="3"/>
  <c r="C44" i="3"/>
  <c r="J78" i="3"/>
  <c r="C139" i="3"/>
  <c r="C76" i="3"/>
  <c r="G93" i="3"/>
  <c r="K28" i="3"/>
  <c r="B50" i="3"/>
  <c r="F80" i="3"/>
  <c r="K137" i="3"/>
  <c r="J122" i="3"/>
  <c r="B120" i="3"/>
  <c r="F67" i="3"/>
  <c r="C149" i="3"/>
  <c r="J65" i="3"/>
  <c r="B78" i="3"/>
  <c r="G25" i="3"/>
  <c r="J58" i="3"/>
  <c r="G105" i="3"/>
  <c r="F139" i="3"/>
  <c r="C47" i="3"/>
  <c r="F71" i="3"/>
  <c r="K78" i="3"/>
  <c r="C140" i="3"/>
  <c r="B144" i="3"/>
  <c r="B99" i="3"/>
  <c r="K113" i="3"/>
  <c r="C109" i="3"/>
  <c r="C94" i="3"/>
  <c r="K136" i="3"/>
  <c r="G40" i="3"/>
  <c r="B100" i="3"/>
  <c r="K77" i="3"/>
  <c r="B139" i="3"/>
  <c r="J135" i="3"/>
  <c r="C75" i="3"/>
  <c r="J111" i="3"/>
  <c r="G47" i="3"/>
  <c r="B134" i="3"/>
  <c r="F42" i="3"/>
  <c r="G124" i="3"/>
  <c r="C121" i="3"/>
  <c r="K139" i="3"/>
  <c r="J64" i="3"/>
  <c r="G106" i="3"/>
  <c r="F99" i="3"/>
  <c r="J44" i="3"/>
  <c r="F144" i="3"/>
  <c r="B129" i="3"/>
  <c r="F63" i="3"/>
  <c r="C97" i="3"/>
  <c r="B124" i="3"/>
  <c r="K101" i="3"/>
  <c r="K33" i="3"/>
  <c r="B35" i="3"/>
  <c r="J42" i="3"/>
  <c r="C72" i="3"/>
  <c r="F81" i="3"/>
  <c r="G123" i="3"/>
  <c r="F98" i="3"/>
  <c r="J108" i="3"/>
  <c r="G100" i="3"/>
  <c r="B95" i="3"/>
  <c r="F27" i="3"/>
  <c r="K97" i="3"/>
  <c r="G33" i="3"/>
  <c r="F70" i="3"/>
  <c r="F75" i="3"/>
  <c r="J25" i="3"/>
  <c r="J115" i="3"/>
  <c r="K107" i="3"/>
  <c r="K99" i="3"/>
  <c r="K71" i="3"/>
  <c r="J92" i="3"/>
  <c r="J102" i="3"/>
  <c r="C52" i="3"/>
  <c r="F132" i="3"/>
  <c r="K38" i="3"/>
  <c r="B90" i="3"/>
  <c r="J36" i="3"/>
  <c r="K105" i="3"/>
  <c r="B142" i="3"/>
  <c r="B37" i="3"/>
  <c r="C87" i="3"/>
  <c r="G111" i="3"/>
  <c r="K23" i="3"/>
  <c r="K66" i="3"/>
  <c r="B40" i="3"/>
  <c r="J55" i="3"/>
  <c r="F97" i="3"/>
  <c r="B88" i="3"/>
  <c r="J68" i="3"/>
  <c r="C117" i="3"/>
  <c r="K131" i="3"/>
  <c r="J77" i="3"/>
  <c r="J53" i="3"/>
  <c r="C128" i="3"/>
  <c r="G128" i="3"/>
  <c r="K48" i="3"/>
  <c r="K103" i="3"/>
  <c r="G46" i="3"/>
  <c r="B130" i="3"/>
  <c r="C37" i="3"/>
  <c r="K96" i="3"/>
  <c r="K120" i="3"/>
  <c r="J40" i="3"/>
  <c r="K129" i="3"/>
  <c r="B47" i="3"/>
  <c r="C29" i="3"/>
  <c r="C73" i="3"/>
  <c r="B87" i="3"/>
  <c r="K57" i="3"/>
  <c r="S124" i="31"/>
  <c r="T124" i="31"/>
  <c r="U124" i="31" s="1"/>
  <c r="V124" i="31" s="1"/>
  <c r="S218" i="31"/>
  <c r="T218" i="31" s="1"/>
  <c r="U218" i="31" s="1"/>
  <c r="V218" i="31" s="1"/>
  <c r="S149" i="31"/>
  <c r="T149" i="31"/>
  <c r="U149" i="31" s="1"/>
  <c r="V149" i="31" s="1"/>
  <c r="S224" i="32"/>
  <c r="T224" i="32" s="1"/>
  <c r="U224" i="32" s="1"/>
  <c r="V224" i="32" s="1"/>
  <c r="T304" i="31"/>
  <c r="U304" i="31" s="1"/>
  <c r="V304" i="31" s="1"/>
  <c r="T316" i="31"/>
  <c r="U316" i="31" s="1"/>
  <c r="V316" i="31" s="1"/>
  <c r="S118" i="31"/>
  <c r="T118" i="31" s="1"/>
  <c r="U118" i="31" s="1"/>
  <c r="V118" i="31" s="1"/>
  <c r="T59" i="31"/>
  <c r="U59" i="31" s="1"/>
  <c r="V59" i="31" s="1"/>
  <c r="S64" i="31"/>
  <c r="T64" i="31"/>
  <c r="U64" i="31" s="1"/>
  <c r="V64" i="31" s="1"/>
  <c r="T288" i="31"/>
  <c r="U288" i="31" s="1"/>
  <c r="V288" i="31" s="1"/>
  <c r="S147" i="32"/>
  <c r="T147" i="32"/>
  <c r="U147" i="32" s="1"/>
  <c r="V147" i="32" s="1"/>
  <c r="T28" i="31"/>
  <c r="U28" i="31" s="1"/>
  <c r="T121" i="31"/>
  <c r="U121" i="31" s="1"/>
  <c r="V121" i="31" s="1"/>
  <c r="T148" i="31"/>
  <c r="U148" i="31" s="1"/>
  <c r="V148" i="31" s="1"/>
  <c r="T66" i="31"/>
  <c r="U66" i="31" s="1"/>
  <c r="V66" i="31" s="1"/>
  <c r="T21" i="31"/>
  <c r="U21" i="31" s="1"/>
  <c r="T265" i="31"/>
  <c r="U265" i="31" s="1"/>
  <c r="V265" i="31" s="1"/>
  <c r="T77" i="31"/>
  <c r="U77" i="31" s="1"/>
  <c r="V77" i="31" s="1"/>
  <c r="T173" i="31"/>
  <c r="U173" i="31" s="1"/>
  <c r="V173" i="31" s="1"/>
  <c r="T67" i="31"/>
  <c r="U67" i="31" s="1"/>
  <c r="V67" i="31" s="1"/>
  <c r="T17" i="31"/>
  <c r="U17" i="31" s="1"/>
  <c r="T239" i="31"/>
  <c r="U239" i="31" s="1"/>
  <c r="V239" i="31" s="1"/>
  <c r="T94" i="31"/>
  <c r="U94" i="31" s="1"/>
  <c r="V94" i="31" s="1"/>
  <c r="S340" i="31"/>
  <c r="T340" i="31" s="1"/>
  <c r="U340" i="31" s="1"/>
  <c r="V340" i="31" s="1"/>
  <c r="S122" i="31"/>
  <c r="T122" i="31"/>
  <c r="U122" i="31" s="1"/>
  <c r="V122" i="31" s="1"/>
  <c r="S148" i="32"/>
  <c r="T148" i="32" s="1"/>
  <c r="U148" i="32" s="1"/>
  <c r="V148" i="32" s="1"/>
  <c r="S294" i="32"/>
  <c r="T294" i="32"/>
  <c r="U294" i="32" s="1"/>
  <c r="V294" i="32" s="1"/>
  <c r="S346" i="32"/>
  <c r="T346" i="32" s="1"/>
  <c r="U346" i="32" s="1"/>
  <c r="V346" i="32" s="1"/>
  <c r="S51" i="32"/>
  <c r="T51" i="32"/>
  <c r="U51" i="32" s="1"/>
  <c r="V51" i="32" s="1"/>
  <c r="S52" i="32"/>
  <c r="T52" i="32" s="1"/>
  <c r="U52" i="32" s="1"/>
  <c r="V52" i="32" s="1"/>
  <c r="S92" i="32"/>
  <c r="T92" i="32"/>
  <c r="U92" i="32" s="1"/>
  <c r="V92" i="32" s="1"/>
  <c r="K96" i="31"/>
  <c r="B133" i="31"/>
  <c r="B113" i="31"/>
  <c r="G34" i="31"/>
  <c r="J59" i="31"/>
  <c r="G122" i="31"/>
  <c r="G133" i="31"/>
  <c r="C27" i="31"/>
  <c r="J79" i="31"/>
  <c r="K140" i="31"/>
  <c r="B144" i="31"/>
  <c r="C88" i="31"/>
  <c r="J133" i="31"/>
  <c r="C55" i="31"/>
  <c r="J77" i="31"/>
  <c r="B24" i="31"/>
  <c r="K51" i="31"/>
  <c r="B22" i="31"/>
  <c r="C124" i="31"/>
  <c r="C61" i="31"/>
  <c r="B66" i="31"/>
  <c r="J81" i="31"/>
  <c r="F106" i="31"/>
  <c r="F103" i="31"/>
  <c r="K99" i="31"/>
  <c r="K114" i="31"/>
  <c r="J147" i="31"/>
  <c r="C26" i="31"/>
  <c r="B69" i="31"/>
  <c r="C68" i="31"/>
  <c r="F36" i="31"/>
  <c r="C70" i="31"/>
  <c r="B136" i="31"/>
  <c r="C48" i="31"/>
  <c r="G87" i="31"/>
  <c r="F73" i="31"/>
  <c r="G74" i="31"/>
  <c r="G140" i="31"/>
  <c r="J23" i="31"/>
  <c r="G120" i="31"/>
  <c r="C93" i="31"/>
  <c r="G114" i="31"/>
  <c r="G92" i="31"/>
  <c r="J66" i="31"/>
  <c r="F126" i="31"/>
  <c r="J141" i="31"/>
  <c r="G101" i="31"/>
  <c r="K125" i="31"/>
  <c r="B88" i="31"/>
  <c r="J24" i="31"/>
  <c r="C85" i="31"/>
  <c r="K90" i="31"/>
  <c r="K32" i="31"/>
  <c r="G82" i="31"/>
  <c r="B85" i="31"/>
  <c r="B26" i="31"/>
  <c r="G100" i="31"/>
  <c r="C90" i="31"/>
  <c r="C41" i="31"/>
  <c r="B45" i="31"/>
  <c r="B147" i="31"/>
  <c r="F87" i="31"/>
  <c r="K117" i="31"/>
  <c r="K123" i="31"/>
  <c r="J87" i="31"/>
  <c r="C128" i="31"/>
  <c r="G146" i="31"/>
  <c r="G23" i="31"/>
  <c r="B86" i="31"/>
  <c r="G104" i="31"/>
  <c r="K87" i="31"/>
  <c r="G88" i="31"/>
  <c r="F139" i="31"/>
  <c r="J97" i="31"/>
  <c r="J86" i="31"/>
  <c r="G25" i="31"/>
  <c r="F136" i="31"/>
  <c r="J56" i="31"/>
  <c r="K119" i="31"/>
  <c r="K74" i="31"/>
  <c r="C134" i="31"/>
  <c r="J75" i="31"/>
  <c r="F141" i="31"/>
  <c r="F125" i="31"/>
  <c r="J62" i="31"/>
  <c r="K103" i="31"/>
  <c r="K129" i="31"/>
  <c r="G112" i="31"/>
  <c r="F27" i="31"/>
  <c r="G106" i="31"/>
  <c r="B123" i="31"/>
  <c r="J104" i="31"/>
  <c r="G91" i="31"/>
  <c r="G71" i="31"/>
  <c r="C144" i="31"/>
  <c r="B60" i="31"/>
  <c r="G129" i="31"/>
  <c r="K69" i="31"/>
  <c r="J72" i="31"/>
  <c r="C60" i="31"/>
  <c r="B117" i="31"/>
  <c r="G108" i="31"/>
  <c r="G143" i="31"/>
  <c r="G121" i="31"/>
  <c r="C44" i="31"/>
  <c r="F28" i="31"/>
  <c r="F56" i="31"/>
  <c r="K39" i="31"/>
  <c r="J107" i="31"/>
  <c r="C126" i="31"/>
  <c r="J49" i="31"/>
  <c r="F123" i="31"/>
  <c r="B65" i="31"/>
  <c r="G48" i="31"/>
  <c r="K136" i="31"/>
  <c r="G54" i="31"/>
  <c r="C96" i="31"/>
  <c r="F117" i="31"/>
  <c r="G137" i="31"/>
  <c r="G107" i="31"/>
  <c r="C139" i="31"/>
  <c r="C35" i="31"/>
  <c r="F114" i="31"/>
  <c r="K111" i="31"/>
  <c r="J108" i="31"/>
  <c r="B82" i="31"/>
  <c r="F94" i="31"/>
  <c r="F134" i="31"/>
  <c r="G79" i="31"/>
  <c r="K128" i="31"/>
  <c r="G98" i="31"/>
  <c r="G69" i="31"/>
  <c r="C123" i="31"/>
  <c r="C86" i="31"/>
  <c r="C97" i="31"/>
  <c r="F45" i="31"/>
  <c r="J80" i="31"/>
  <c r="F146" i="31"/>
  <c r="K54" i="31"/>
  <c r="F61" i="31"/>
  <c r="B75" i="31"/>
  <c r="F102" i="31"/>
  <c r="G103" i="31"/>
  <c r="C22" i="31"/>
  <c r="C53" i="31"/>
  <c r="F107" i="31"/>
  <c r="B112" i="31"/>
  <c r="F74" i="31"/>
  <c r="F105" i="31"/>
  <c r="C117" i="31"/>
  <c r="C132" i="31"/>
  <c r="G94" i="31"/>
  <c r="F69" i="31"/>
  <c r="C92" i="31"/>
  <c r="J26" i="31"/>
  <c r="B111" i="31"/>
  <c r="G78" i="31"/>
  <c r="B51" i="31"/>
  <c r="K139" i="31"/>
  <c r="K34" i="31"/>
  <c r="K133" i="31"/>
  <c r="C80" i="31"/>
  <c r="F104" i="31"/>
  <c r="F63" i="31"/>
  <c r="G125" i="31"/>
  <c r="G135" i="31"/>
  <c r="J35" i="31"/>
  <c r="C100" i="31"/>
  <c r="F21" i="31"/>
  <c r="K70" i="31"/>
  <c r="B25" i="31"/>
  <c r="J105" i="31"/>
  <c r="G22" i="31"/>
  <c r="C43" i="31"/>
  <c r="F83" i="31"/>
  <c r="C30" i="31"/>
  <c r="B63" i="31"/>
  <c r="B130" i="31"/>
  <c r="B34" i="31"/>
  <c r="F82" i="31"/>
  <c r="B29" i="31"/>
  <c r="B70" i="31"/>
  <c r="J139" i="31"/>
  <c r="C137" i="31"/>
  <c r="F76" i="31"/>
  <c r="J120" i="31"/>
  <c r="F39" i="31"/>
  <c r="G95" i="31"/>
  <c r="F129" i="31"/>
  <c r="K24" i="31"/>
  <c r="J31" i="31"/>
  <c r="B49" i="31"/>
  <c r="C56" i="31"/>
  <c r="G70" i="31"/>
  <c r="F22" i="31"/>
  <c r="S7" i="32"/>
  <c r="T7" i="32"/>
  <c r="U7" i="32" s="1"/>
  <c r="V24" i="32"/>
  <c r="A43" i="32"/>
  <c r="T335" i="32"/>
  <c r="U335" i="32" s="1"/>
  <c r="V335" i="32" s="1"/>
  <c r="T10" i="32"/>
  <c r="U10" i="32" s="1"/>
  <c r="T351" i="32"/>
  <c r="U351" i="32" s="1"/>
  <c r="V351" i="32" s="1"/>
  <c r="S99" i="32"/>
  <c r="T99" i="32"/>
  <c r="U99" i="32" s="1"/>
  <c r="V99" i="32" s="1"/>
  <c r="S153" i="32"/>
  <c r="T153" i="32" s="1"/>
  <c r="U153" i="32" s="1"/>
  <c r="V153" i="32" s="1"/>
  <c r="T210" i="32"/>
  <c r="U210" i="32" s="1"/>
  <c r="V210" i="32" s="1"/>
  <c r="T341" i="32"/>
  <c r="U341" i="32" s="1"/>
  <c r="V341" i="32" s="1"/>
  <c r="T330" i="32"/>
  <c r="U330" i="32" s="1"/>
  <c r="V330" i="32" s="1"/>
  <c r="T332" i="32"/>
  <c r="U332" i="32" s="1"/>
  <c r="V332" i="32" s="1"/>
  <c r="T339" i="32"/>
  <c r="U339" i="32" s="1"/>
  <c r="V339" i="32" s="1"/>
  <c r="T293" i="32"/>
  <c r="U293" i="32" s="1"/>
  <c r="V293" i="32" s="1"/>
  <c r="S8" i="32"/>
  <c r="T8" i="32" s="1"/>
  <c r="U8" i="32" s="1"/>
  <c r="T261" i="32"/>
  <c r="U261" i="32" s="1"/>
  <c r="V261" i="32" s="1"/>
  <c r="T47" i="32"/>
  <c r="U47" i="32" s="1"/>
  <c r="V47" i="32" s="1"/>
  <c r="S50" i="32"/>
  <c r="T50" i="32" s="1"/>
  <c r="U50" i="32" s="1"/>
  <c r="V50" i="32" s="1"/>
  <c r="S301" i="32"/>
  <c r="T301" i="32"/>
  <c r="U301" i="32" s="1"/>
  <c r="V301" i="32" s="1"/>
  <c r="S186" i="32"/>
  <c r="T186" i="32" s="1"/>
  <c r="U186" i="32" s="1"/>
  <c r="V186" i="32" s="1"/>
  <c r="S359" i="32"/>
  <c r="T359" i="32"/>
  <c r="U359" i="32" s="1"/>
  <c r="V359" i="32" s="1"/>
  <c r="S306" i="32"/>
  <c r="T306" i="32" s="1"/>
  <c r="U306" i="32" s="1"/>
  <c r="V306" i="32" s="1"/>
  <c r="S146" i="32"/>
  <c r="T146" i="32"/>
  <c r="U146" i="32" s="1"/>
  <c r="V146" i="32" s="1"/>
  <c r="S37" i="32"/>
  <c r="T37" i="32" s="1"/>
  <c r="U37" i="32" s="1"/>
  <c r="V37" i="32" s="1"/>
  <c r="S291" i="32"/>
  <c r="T291" i="32"/>
  <c r="U291" i="32" s="1"/>
  <c r="V291" i="32" s="1"/>
  <c r="S331" i="32"/>
  <c r="T331" i="32" s="1"/>
  <c r="U331" i="32" s="1"/>
  <c r="V331" i="32" s="1"/>
  <c r="T4" i="32"/>
  <c r="U4" i="32" s="1"/>
  <c r="S241" i="32"/>
  <c r="T241" i="32"/>
  <c r="U241" i="32" s="1"/>
  <c r="V241" i="32" s="1"/>
  <c r="S133" i="32"/>
  <c r="T133" i="32"/>
  <c r="U133" i="32" s="1"/>
  <c r="V133" i="32" s="1"/>
  <c r="S307" i="32"/>
  <c r="T307" i="32"/>
  <c r="U307" i="32" s="1"/>
  <c r="V307" i="32" s="1"/>
  <c r="T179" i="32"/>
  <c r="U179" i="32" s="1"/>
  <c r="V179" i="32" s="1"/>
  <c r="S125" i="32"/>
  <c r="T125" i="32"/>
  <c r="U125" i="32" s="1"/>
  <c r="V125" i="32" s="1"/>
  <c r="S273" i="32"/>
  <c r="T273" i="32" s="1"/>
  <c r="U273" i="32" s="1"/>
  <c r="V273" i="32" s="1"/>
  <c r="S63" i="32"/>
  <c r="T63" i="32"/>
  <c r="U63" i="32" s="1"/>
  <c r="V63" i="32" s="1"/>
  <c r="T19" i="32"/>
  <c r="U19" i="32" s="1"/>
  <c r="T80" i="32"/>
  <c r="U80" i="32" s="1"/>
  <c r="V80" i="32" s="1"/>
  <c r="S194" i="32"/>
  <c r="T194" i="32"/>
  <c r="U194" i="32" s="1"/>
  <c r="V194" i="32" s="1"/>
  <c r="S93" i="32"/>
  <c r="T93" i="32" s="1"/>
  <c r="U93" i="32" s="1"/>
  <c r="V93" i="32" s="1"/>
  <c r="T144" i="32"/>
  <c r="U144" i="32" s="1"/>
  <c r="V144" i="32" s="1"/>
  <c r="T190" i="32"/>
  <c r="U190" i="32" s="1"/>
  <c r="V190" i="32" s="1"/>
  <c r="S350" i="32"/>
  <c r="T350" i="32" s="1"/>
  <c r="U350" i="32" s="1"/>
  <c r="V350" i="32" s="1"/>
  <c r="T299" i="32"/>
  <c r="U299" i="32" s="1"/>
  <c r="V299" i="32" s="1"/>
  <c r="T158" i="32"/>
  <c r="U158" i="32" s="1"/>
  <c r="V158" i="32" s="1"/>
  <c r="S127" i="32"/>
  <c r="T127" i="32" s="1"/>
  <c r="U127" i="32" s="1"/>
  <c r="V127" i="32" s="1"/>
  <c r="S62" i="32"/>
  <c r="T62" i="32"/>
  <c r="U62" i="32" s="1"/>
  <c r="V62" i="32" s="1"/>
  <c r="T310" i="32"/>
  <c r="U310" i="32" s="1"/>
  <c r="V310" i="32" s="1"/>
  <c r="R36" i="32"/>
  <c r="R60" i="32"/>
  <c r="R265" i="32"/>
  <c r="R6" i="32"/>
  <c r="R121" i="32"/>
  <c r="R26" i="32"/>
  <c r="R69" i="32"/>
  <c r="R305" i="32"/>
  <c r="S305" i="32" s="1"/>
  <c r="T305" i="32" s="1"/>
  <c r="U305" i="32" s="1"/>
  <c r="V305" i="32" s="1"/>
  <c r="R75" i="32"/>
  <c r="R364" i="32"/>
  <c r="R360" i="32"/>
  <c r="R156" i="32"/>
  <c r="R112" i="32"/>
  <c r="R76" i="32"/>
  <c r="R29" i="32"/>
  <c r="R31" i="32"/>
  <c r="R28" i="32"/>
  <c r="R234" i="32"/>
  <c r="R324" i="32"/>
  <c r="R187" i="32"/>
  <c r="S187" i="32" s="1"/>
  <c r="R213" i="32"/>
  <c r="R297" i="32"/>
  <c r="R178" i="32"/>
  <c r="R200" i="32"/>
  <c r="R151" i="32"/>
  <c r="R46" i="32"/>
  <c r="S46" i="32" s="1"/>
  <c r="R355" i="32"/>
  <c r="R233" i="32"/>
  <c r="M2" i="29"/>
  <c r="P3" i="29"/>
  <c r="N2" i="29"/>
  <c r="R154" i="32"/>
  <c r="R171" i="32"/>
  <c r="R267" i="32"/>
  <c r="R174" i="32"/>
  <c r="R227" i="32"/>
  <c r="R193" i="32"/>
  <c r="T46" i="32"/>
  <c r="U46" i="32" s="1"/>
  <c r="V46" i="32" s="1"/>
  <c r="N2" i="32"/>
  <c r="P2" i="32" s="1"/>
  <c r="V8" i="32" l="1"/>
  <c r="A27" i="32"/>
  <c r="S174" i="32"/>
  <c r="T174" i="32"/>
  <c r="U174" i="32" s="1"/>
  <c r="V174" i="32" s="1"/>
  <c r="S200" i="32"/>
  <c r="T200" i="32"/>
  <c r="U200" i="32" s="1"/>
  <c r="V200" i="32" s="1"/>
  <c r="S31" i="32"/>
  <c r="T31" i="32" s="1"/>
  <c r="U31" i="32" s="1"/>
  <c r="A38" i="32"/>
  <c r="V19" i="32"/>
  <c r="A29" i="32"/>
  <c r="V10" i="32"/>
  <c r="V10" i="30"/>
  <c r="A29" i="30"/>
  <c r="T187" i="32"/>
  <c r="U187" i="32" s="1"/>
  <c r="V187" i="32" s="1"/>
  <c r="T324" i="32"/>
  <c r="U324" i="32" s="1"/>
  <c r="V324" i="32" s="1"/>
  <c r="S324" i="32"/>
  <c r="S69" i="32"/>
  <c r="T69" i="32"/>
  <c r="U69" i="32" s="1"/>
  <c r="V69" i="32" s="1"/>
  <c r="A35" i="30"/>
  <c r="V16" i="30"/>
  <c r="V27" i="30"/>
  <c r="A46" i="30"/>
  <c r="T233" i="32"/>
  <c r="U233" i="32" s="1"/>
  <c r="V233" i="32" s="1"/>
  <c r="S233" i="32"/>
  <c r="A26" i="32"/>
  <c r="V7" i="32"/>
  <c r="V28" i="31"/>
  <c r="A47" i="31"/>
  <c r="A36" i="30"/>
  <c r="V17" i="30"/>
  <c r="T355" i="32"/>
  <c r="U355" i="32" s="1"/>
  <c r="V355" i="32" s="1"/>
  <c r="S355" i="32"/>
  <c r="S29" i="32"/>
  <c r="T29" i="32"/>
  <c r="U29" i="32" s="1"/>
  <c r="T265" i="32"/>
  <c r="U265" i="32" s="1"/>
  <c r="V265" i="32" s="1"/>
  <c r="S265" i="32"/>
  <c r="S171" i="32"/>
  <c r="T171" i="32"/>
  <c r="U171" i="32" s="1"/>
  <c r="V171" i="32" s="1"/>
  <c r="P2" i="29"/>
  <c r="S297" i="32"/>
  <c r="T297" i="32"/>
  <c r="U297" i="32" s="1"/>
  <c r="V297" i="32" s="1"/>
  <c r="S234" i="32"/>
  <c r="T234" i="32"/>
  <c r="U234" i="32" s="1"/>
  <c r="V234" i="32" s="1"/>
  <c r="S76" i="32"/>
  <c r="T76" i="32"/>
  <c r="U76" i="32" s="1"/>
  <c r="V76" i="32" s="1"/>
  <c r="S364" i="32"/>
  <c r="T364" i="32" s="1"/>
  <c r="U364" i="32" s="1"/>
  <c r="V364" i="32" s="1"/>
  <c r="S26" i="32"/>
  <c r="T26" i="32"/>
  <c r="U26" i="32" s="1"/>
  <c r="S60" i="32"/>
  <c r="T60" i="32"/>
  <c r="U60" i="32" s="1"/>
  <c r="V60" i="32" s="1"/>
  <c r="V4" i="32"/>
  <c r="A23" i="32"/>
  <c r="A38" i="30"/>
  <c r="V19" i="30"/>
  <c r="S156" i="32"/>
  <c r="T156" i="32" s="1"/>
  <c r="U156" i="32" s="1"/>
  <c r="V156" i="32" s="1"/>
  <c r="S6" i="32"/>
  <c r="T6" i="32" s="1"/>
  <c r="U6" i="32" s="1"/>
  <c r="A40" i="31"/>
  <c r="V21" i="31"/>
  <c r="S267" i="32"/>
  <c r="T267" i="32"/>
  <c r="U267" i="32" s="1"/>
  <c r="V267" i="32" s="1"/>
  <c r="S178" i="32"/>
  <c r="T178" i="32"/>
  <c r="U178" i="32" s="1"/>
  <c r="V178" i="32" s="1"/>
  <c r="S360" i="32"/>
  <c r="T360" i="32" s="1"/>
  <c r="U360" i="32" s="1"/>
  <c r="V360" i="32" s="1"/>
  <c r="S193" i="32"/>
  <c r="T193" i="32"/>
  <c r="U193" i="32" s="1"/>
  <c r="V193" i="32" s="1"/>
  <c r="J117" i="32"/>
  <c r="C35" i="32"/>
  <c r="C147" i="32"/>
  <c r="K146" i="32"/>
  <c r="J62" i="32"/>
  <c r="G90" i="32"/>
  <c r="F130" i="32"/>
  <c r="F124" i="32"/>
  <c r="J135" i="32"/>
  <c r="C22" i="32"/>
  <c r="F81" i="32"/>
  <c r="F28" i="32"/>
  <c r="B38" i="32"/>
  <c r="G98" i="32"/>
  <c r="G80" i="32"/>
  <c r="B91" i="32"/>
  <c r="G79" i="32"/>
  <c r="F63" i="32"/>
  <c r="C100" i="32"/>
  <c r="B22" i="32"/>
  <c r="B76" i="32"/>
  <c r="J39" i="32"/>
  <c r="B36" i="32"/>
  <c r="F37" i="32"/>
  <c r="F22" i="32"/>
  <c r="K72" i="32"/>
  <c r="J141" i="32"/>
  <c r="C117" i="32"/>
  <c r="B70" i="32"/>
  <c r="F48" i="32"/>
  <c r="C120" i="32"/>
  <c r="K141" i="32"/>
  <c r="B98" i="32"/>
  <c r="K25" i="32"/>
  <c r="K68" i="32"/>
  <c r="G95" i="32"/>
  <c r="B45" i="32"/>
  <c r="G108" i="32"/>
  <c r="C50" i="32"/>
  <c r="G57" i="32"/>
  <c r="B105" i="32"/>
  <c r="F141" i="32"/>
  <c r="F106" i="32"/>
  <c r="C111" i="32"/>
  <c r="C141" i="32"/>
  <c r="B89" i="32"/>
  <c r="G146" i="32"/>
  <c r="G132" i="32"/>
  <c r="F46" i="32"/>
  <c r="F127" i="32"/>
  <c r="C132" i="32"/>
  <c r="C25" i="32"/>
  <c r="C43" i="32"/>
  <c r="K36" i="32"/>
  <c r="F29" i="32"/>
  <c r="G136" i="32"/>
  <c r="K63" i="32"/>
  <c r="C133" i="32"/>
  <c r="K69" i="32"/>
  <c r="B93" i="32"/>
  <c r="J92" i="32"/>
  <c r="K62" i="32"/>
  <c r="C24" i="32"/>
  <c r="F85" i="32"/>
  <c r="G30" i="32"/>
  <c r="B42" i="32"/>
  <c r="J43" i="32"/>
  <c r="J108" i="32"/>
  <c r="G35" i="32"/>
  <c r="F71" i="32"/>
  <c r="J79" i="32"/>
  <c r="G46" i="32"/>
  <c r="K26" i="32"/>
  <c r="C81" i="32"/>
  <c r="F78" i="32"/>
  <c r="C87" i="32"/>
  <c r="C95" i="32"/>
  <c r="B129" i="32"/>
  <c r="G93" i="32"/>
  <c r="C37" i="32"/>
  <c r="K96" i="32"/>
  <c r="F96" i="32"/>
  <c r="C110" i="32"/>
  <c r="G138" i="32"/>
  <c r="B141" i="32"/>
  <c r="B99" i="32"/>
  <c r="K117" i="32"/>
  <c r="J121" i="32"/>
  <c r="J51" i="32"/>
  <c r="B51" i="32"/>
  <c r="C103" i="32"/>
  <c r="F87" i="32"/>
  <c r="K123" i="32"/>
  <c r="J118" i="32"/>
  <c r="K124" i="32"/>
  <c r="B61" i="32"/>
  <c r="F74" i="32"/>
  <c r="J27" i="32"/>
  <c r="J137" i="32"/>
  <c r="B43" i="32"/>
  <c r="J99" i="32"/>
  <c r="G104" i="32"/>
  <c r="K85" i="32"/>
  <c r="G124" i="32"/>
  <c r="B71" i="32"/>
  <c r="G107" i="32"/>
  <c r="G139" i="32"/>
  <c r="C144" i="32"/>
  <c r="F45" i="32"/>
  <c r="B26" i="32"/>
  <c r="J97" i="32"/>
  <c r="J98" i="32"/>
  <c r="F139" i="32"/>
  <c r="K113" i="32"/>
  <c r="C47" i="32"/>
  <c r="K80" i="32"/>
  <c r="J58" i="32"/>
  <c r="F66" i="32"/>
  <c r="F110" i="32"/>
  <c r="G58" i="32"/>
  <c r="G142" i="32"/>
  <c r="C129" i="32"/>
  <c r="C96" i="32"/>
  <c r="B113" i="32"/>
  <c r="J112" i="32"/>
  <c r="J55" i="32"/>
  <c r="F100" i="32"/>
  <c r="K47" i="32"/>
  <c r="C123" i="32"/>
  <c r="B27" i="32"/>
  <c r="J82" i="32"/>
  <c r="F107" i="32"/>
  <c r="K35" i="32"/>
  <c r="J36" i="32"/>
  <c r="J77" i="32"/>
  <c r="F36" i="32"/>
  <c r="F41" i="32"/>
  <c r="K139" i="32"/>
  <c r="B29" i="32"/>
  <c r="J48" i="32"/>
  <c r="C78" i="32"/>
  <c r="C137" i="32"/>
  <c r="G60" i="32"/>
  <c r="B74" i="32"/>
  <c r="J123" i="32"/>
  <c r="J93" i="32"/>
  <c r="J81" i="32"/>
  <c r="G133" i="32"/>
  <c r="G83" i="32"/>
  <c r="K41" i="32"/>
  <c r="K88" i="32"/>
  <c r="C113" i="32"/>
  <c r="C66" i="32"/>
  <c r="K56" i="32"/>
  <c r="K37" i="32"/>
  <c r="J30" i="32"/>
  <c r="K89" i="32"/>
  <c r="G22" i="32"/>
  <c r="C62" i="32"/>
  <c r="J111" i="32"/>
  <c r="G47" i="32"/>
  <c r="J87" i="32"/>
  <c r="K55" i="32"/>
  <c r="B121" i="32"/>
  <c r="G39" i="32"/>
  <c r="C38" i="32"/>
  <c r="F143" i="32"/>
  <c r="B146" i="32"/>
  <c r="G42" i="32"/>
  <c r="C139" i="32"/>
  <c r="B31" i="32"/>
  <c r="C68" i="32"/>
  <c r="K133" i="32"/>
  <c r="C61" i="32"/>
  <c r="G81" i="32"/>
  <c r="F101" i="32"/>
  <c r="G141" i="32"/>
  <c r="G100" i="32"/>
  <c r="G66" i="32"/>
  <c r="C109" i="32"/>
  <c r="B82" i="32"/>
  <c r="C29" i="32"/>
  <c r="K122" i="32"/>
  <c r="J40" i="32"/>
  <c r="F80" i="32"/>
  <c r="G123" i="32"/>
  <c r="C94" i="32"/>
  <c r="C44" i="32"/>
  <c r="G65" i="32"/>
  <c r="B75" i="32"/>
  <c r="K135" i="32"/>
  <c r="K132" i="32"/>
  <c r="B118" i="32"/>
  <c r="J91" i="32"/>
  <c r="J35" i="32"/>
  <c r="C72" i="32"/>
  <c r="J105" i="32"/>
  <c r="B108" i="32"/>
  <c r="G128" i="32"/>
  <c r="K74" i="32"/>
  <c r="F117" i="32"/>
  <c r="G99" i="32"/>
  <c r="B125" i="32"/>
  <c r="K118" i="32"/>
  <c r="B117" i="32"/>
  <c r="C64" i="32"/>
  <c r="B25" i="32"/>
  <c r="F42" i="32"/>
  <c r="F54" i="32"/>
  <c r="K24" i="32"/>
  <c r="K31" i="32"/>
  <c r="F61" i="32"/>
  <c r="C75" i="32"/>
  <c r="B68" i="32"/>
  <c r="K81" i="32"/>
  <c r="J54" i="32"/>
  <c r="C28" i="32"/>
  <c r="K54" i="32"/>
  <c r="J47" i="32"/>
  <c r="K144" i="32"/>
  <c r="G26" i="32"/>
  <c r="K61" i="32"/>
  <c r="F23" i="32"/>
  <c r="C134" i="32"/>
  <c r="F94" i="32"/>
  <c r="K138" i="32"/>
  <c r="J143" i="32"/>
  <c r="G115" i="32"/>
  <c r="K147" i="32"/>
  <c r="B122" i="32"/>
  <c r="G71" i="32"/>
  <c r="F32" i="32"/>
  <c r="G75" i="32"/>
  <c r="F31" i="32"/>
  <c r="B66" i="32"/>
  <c r="J80" i="32"/>
  <c r="C70" i="32"/>
  <c r="J129" i="32"/>
  <c r="C73" i="32"/>
  <c r="K30" i="32"/>
  <c r="B46" i="32"/>
  <c r="B64" i="32"/>
  <c r="C51" i="32"/>
  <c r="K33" i="32"/>
  <c r="G121" i="32"/>
  <c r="C101" i="32"/>
  <c r="J100" i="32"/>
  <c r="C135" i="32"/>
  <c r="C74" i="32"/>
  <c r="F35" i="32"/>
  <c r="B90" i="32"/>
  <c r="C131" i="32"/>
  <c r="J31" i="32"/>
  <c r="F67" i="32"/>
  <c r="J132" i="32"/>
  <c r="K22" i="32"/>
  <c r="G44" i="32"/>
  <c r="B79" i="32"/>
  <c r="B60" i="32"/>
  <c r="K110" i="32"/>
  <c r="J33" i="32"/>
  <c r="K119" i="32"/>
  <c r="G94" i="32"/>
  <c r="G64" i="32"/>
  <c r="C32" i="32"/>
  <c r="F132" i="32"/>
  <c r="G120" i="32"/>
  <c r="C92" i="32"/>
  <c r="B144" i="32"/>
  <c r="J26" i="32"/>
  <c r="G55" i="32"/>
  <c r="K126" i="32"/>
  <c r="B81" i="32"/>
  <c r="B137" i="32"/>
  <c r="G76" i="32"/>
  <c r="J68" i="32"/>
  <c r="J104" i="32"/>
  <c r="J126" i="32"/>
  <c r="F112" i="32"/>
  <c r="F82" i="32"/>
  <c r="J46" i="32"/>
  <c r="C97" i="32"/>
  <c r="G89" i="32"/>
  <c r="F60" i="32"/>
  <c r="K125" i="32"/>
  <c r="B138" i="32"/>
  <c r="B72" i="32"/>
  <c r="K121" i="32"/>
  <c r="K49" i="32"/>
  <c r="G69" i="32"/>
  <c r="B104" i="32"/>
  <c r="K50" i="32"/>
  <c r="G135" i="32"/>
  <c r="J45" i="32"/>
  <c r="G74" i="32"/>
  <c r="K46" i="32"/>
  <c r="K127" i="32"/>
  <c r="C40" i="32"/>
  <c r="F44" i="32"/>
  <c r="G29" i="32"/>
  <c r="B103" i="32"/>
  <c r="C58" i="32"/>
  <c r="C88" i="32"/>
  <c r="F136" i="32"/>
  <c r="B140" i="32"/>
  <c r="B130" i="32"/>
  <c r="G96" i="32"/>
  <c r="J134" i="32"/>
  <c r="B88" i="32"/>
  <c r="J42" i="32"/>
  <c r="K64" i="32"/>
  <c r="J34" i="32"/>
  <c r="G87" i="32"/>
  <c r="K90" i="32"/>
  <c r="J130" i="32"/>
  <c r="K106" i="32"/>
  <c r="J146" i="32"/>
  <c r="C60" i="32"/>
  <c r="B97" i="32"/>
  <c r="F104" i="32"/>
  <c r="K66" i="32"/>
  <c r="C82" i="32"/>
  <c r="K109" i="32"/>
  <c r="K23" i="32"/>
  <c r="B47" i="32"/>
  <c r="J67" i="32"/>
  <c r="J127" i="32"/>
  <c r="J125" i="32"/>
  <c r="J59" i="32"/>
  <c r="B58" i="32"/>
  <c r="G48" i="32"/>
  <c r="G78" i="32"/>
  <c r="J144" i="32"/>
  <c r="J103" i="32"/>
  <c r="G41" i="32"/>
  <c r="K129" i="32"/>
  <c r="F92" i="32"/>
  <c r="J122" i="32"/>
  <c r="G97" i="32"/>
  <c r="J25" i="32"/>
  <c r="B92" i="32"/>
  <c r="G144" i="32"/>
  <c r="G28" i="32"/>
  <c r="B69" i="32"/>
  <c r="G82" i="32"/>
  <c r="G72" i="32"/>
  <c r="G68" i="32"/>
  <c r="C33" i="32"/>
  <c r="F128" i="32"/>
  <c r="B119" i="32"/>
  <c r="J140" i="32"/>
  <c r="K105" i="32"/>
  <c r="B126" i="32"/>
  <c r="C57" i="32"/>
  <c r="B41" i="32"/>
  <c r="B87" i="32"/>
  <c r="B133" i="32"/>
  <c r="K76" i="32"/>
  <c r="K93" i="32"/>
  <c r="F140" i="32"/>
  <c r="C30" i="32"/>
  <c r="C105" i="32"/>
  <c r="C49" i="32"/>
  <c r="B24" i="32"/>
  <c r="J57" i="32"/>
  <c r="B23" i="32"/>
  <c r="K34" i="32"/>
  <c r="C142" i="32"/>
  <c r="K59" i="32"/>
  <c r="J110" i="32"/>
  <c r="C108" i="32"/>
  <c r="B37" i="32"/>
  <c r="G77" i="32"/>
  <c r="G34" i="32"/>
  <c r="J50" i="32"/>
  <c r="C63" i="32"/>
  <c r="K32" i="32"/>
  <c r="J113" i="32"/>
  <c r="G33" i="32"/>
  <c r="C127" i="32"/>
  <c r="F108" i="32"/>
  <c r="B44" i="32"/>
  <c r="J107" i="32"/>
  <c r="F91" i="32"/>
  <c r="C39" i="32"/>
  <c r="F58" i="32"/>
  <c r="K65" i="32"/>
  <c r="J56" i="32"/>
  <c r="B107" i="32"/>
  <c r="C146" i="32"/>
  <c r="K142" i="32"/>
  <c r="K101" i="32"/>
  <c r="G126" i="32"/>
  <c r="F30" i="32"/>
  <c r="B123" i="32"/>
  <c r="G134" i="32"/>
  <c r="C98" i="32"/>
  <c r="F57" i="32"/>
  <c r="F33" i="32"/>
  <c r="F131" i="32"/>
  <c r="B73" i="32"/>
  <c r="J128" i="32"/>
  <c r="G127" i="32"/>
  <c r="B54" i="32"/>
  <c r="C46" i="32"/>
  <c r="C128" i="32"/>
  <c r="C77" i="32"/>
  <c r="J53" i="32"/>
  <c r="G38" i="32"/>
  <c r="G112" i="32"/>
  <c r="C136" i="32"/>
  <c r="K67" i="32"/>
  <c r="B77" i="32"/>
  <c r="F109" i="32"/>
  <c r="K73" i="32"/>
  <c r="G88" i="32"/>
  <c r="F122" i="32"/>
  <c r="G86" i="32"/>
  <c r="G125" i="32"/>
  <c r="C53" i="32"/>
  <c r="J90" i="32"/>
  <c r="J139" i="32"/>
  <c r="C56" i="32"/>
  <c r="C121" i="32"/>
  <c r="C79" i="32"/>
  <c r="F76" i="32"/>
  <c r="J61" i="32"/>
  <c r="K40" i="32"/>
  <c r="J74" i="32"/>
  <c r="B86" i="32"/>
  <c r="G102" i="32"/>
  <c r="F34" i="32"/>
  <c r="B127" i="32"/>
  <c r="C138" i="32"/>
  <c r="F79" i="32"/>
  <c r="F86" i="32"/>
  <c r="F113" i="32"/>
  <c r="F90" i="32"/>
  <c r="C124" i="32"/>
  <c r="J124" i="32"/>
  <c r="F142" i="32"/>
  <c r="K39" i="32"/>
  <c r="F119" i="32"/>
  <c r="B28" i="32"/>
  <c r="J138" i="32"/>
  <c r="C80" i="32"/>
  <c r="C93" i="32"/>
  <c r="J78" i="32"/>
  <c r="J21" i="32"/>
  <c r="G117" i="32"/>
  <c r="B65" i="32"/>
  <c r="K140" i="32"/>
  <c r="K60" i="32"/>
  <c r="F125" i="32"/>
  <c r="J66" i="32"/>
  <c r="K57" i="32"/>
  <c r="J71" i="32"/>
  <c r="B124" i="32"/>
  <c r="K128" i="32"/>
  <c r="K104" i="32"/>
  <c r="C145" i="32"/>
  <c r="G56" i="32"/>
  <c r="C27" i="32"/>
  <c r="F115" i="32"/>
  <c r="J22" i="32"/>
  <c r="B96" i="32"/>
  <c r="J41" i="32"/>
  <c r="B120" i="32"/>
  <c r="K78" i="32"/>
  <c r="G110" i="32"/>
  <c r="B114" i="32"/>
  <c r="B80" i="32"/>
  <c r="G53" i="32"/>
  <c r="J89" i="32"/>
  <c r="F111" i="32"/>
  <c r="G105" i="32"/>
  <c r="J131" i="32"/>
  <c r="F88" i="32"/>
  <c r="B136" i="32"/>
  <c r="K53" i="32"/>
  <c r="K75" i="32"/>
  <c r="C119" i="32"/>
  <c r="C99" i="32"/>
  <c r="B101" i="32"/>
  <c r="F89" i="32"/>
  <c r="K120" i="32"/>
  <c r="B139" i="32"/>
  <c r="K100" i="32"/>
  <c r="G85" i="32"/>
  <c r="F26" i="32"/>
  <c r="C115" i="32"/>
  <c r="J120" i="32"/>
  <c r="F134" i="32"/>
  <c r="K143" i="32"/>
  <c r="B95" i="32"/>
  <c r="B49" i="32"/>
  <c r="K103" i="32"/>
  <c r="J64" i="32"/>
  <c r="K131" i="32"/>
  <c r="C107" i="32"/>
  <c r="B109" i="32"/>
  <c r="G63" i="32"/>
  <c r="K91" i="32"/>
  <c r="B135" i="32"/>
  <c r="C86" i="32"/>
  <c r="F38" i="32"/>
  <c r="G37" i="32"/>
  <c r="C55" i="32"/>
  <c r="B142" i="32"/>
  <c r="B56" i="32"/>
  <c r="J88" i="32"/>
  <c r="J85" i="32"/>
  <c r="J49" i="32"/>
  <c r="F24" i="32"/>
  <c r="K58" i="32"/>
  <c r="F64" i="32"/>
  <c r="C54" i="32"/>
  <c r="K86" i="32"/>
  <c r="J28" i="32"/>
  <c r="B48" i="32"/>
  <c r="K92" i="32"/>
  <c r="B102" i="32"/>
  <c r="C36" i="32"/>
  <c r="J119" i="32"/>
  <c r="J60" i="32"/>
  <c r="J44" i="32"/>
  <c r="K44" i="32"/>
  <c r="B34" i="32"/>
  <c r="F69" i="32"/>
  <c r="B145" i="32"/>
  <c r="J38" i="32"/>
  <c r="J63" i="32"/>
  <c r="G145" i="32"/>
  <c r="K28" i="32"/>
  <c r="F25" i="32"/>
  <c r="C48" i="32"/>
  <c r="J72" i="32"/>
  <c r="G103" i="32"/>
  <c r="B143" i="32"/>
  <c r="G143" i="32"/>
  <c r="F98" i="32"/>
  <c r="K130" i="32"/>
  <c r="G43" i="32"/>
  <c r="C104" i="32"/>
  <c r="C23" i="32"/>
  <c r="G137" i="32"/>
  <c r="J101" i="32"/>
  <c r="B85" i="32"/>
  <c r="G91" i="32"/>
  <c r="J145" i="32"/>
  <c r="J136" i="32"/>
  <c r="G92" i="32"/>
  <c r="J142" i="32"/>
  <c r="C89" i="32"/>
  <c r="K29" i="32"/>
  <c r="F103" i="32"/>
  <c r="J24" i="32"/>
  <c r="G24" i="32"/>
  <c r="B94" i="32"/>
  <c r="G129" i="32"/>
  <c r="G27" i="32"/>
  <c r="J94" i="32"/>
  <c r="C130" i="32"/>
  <c r="B21" i="32"/>
  <c r="C85" i="32"/>
  <c r="G61" i="32"/>
  <c r="K134" i="32"/>
  <c r="C71" i="32"/>
  <c r="J29" i="32"/>
  <c r="K70" i="32"/>
  <c r="C122" i="32"/>
  <c r="K95" i="32"/>
  <c r="B128" i="32"/>
  <c r="G23" i="32"/>
  <c r="F102" i="32"/>
  <c r="F77" i="32"/>
  <c r="G119" i="32"/>
  <c r="G59" i="32"/>
  <c r="G118" i="32"/>
  <c r="C45" i="32"/>
  <c r="C112" i="32"/>
  <c r="J109" i="32"/>
  <c r="B33" i="32"/>
  <c r="J133" i="32"/>
  <c r="B40" i="32"/>
  <c r="C41" i="32"/>
  <c r="B59" i="32"/>
  <c r="K45" i="32"/>
  <c r="K79" i="32"/>
  <c r="B55" i="32"/>
  <c r="K114" i="32"/>
  <c r="J37" i="32"/>
  <c r="C34" i="32"/>
  <c r="F123" i="32"/>
  <c r="F53" i="32"/>
  <c r="B78" i="32"/>
  <c r="F146" i="32"/>
  <c r="F93" i="32"/>
  <c r="G70" i="32"/>
  <c r="G140" i="32"/>
  <c r="J114" i="32"/>
  <c r="F145" i="32"/>
  <c r="K82" i="32"/>
  <c r="K112" i="32"/>
  <c r="G130" i="32"/>
  <c r="J106" i="32"/>
  <c r="F65" i="32"/>
  <c r="F56" i="32"/>
  <c r="F55" i="32"/>
  <c r="F126" i="32"/>
  <c r="B132" i="32"/>
  <c r="B110" i="32"/>
  <c r="K94" i="32"/>
  <c r="K107" i="32"/>
  <c r="B35" i="32"/>
  <c r="K99" i="32"/>
  <c r="G109" i="32"/>
  <c r="J96" i="32"/>
  <c r="G114" i="32"/>
  <c r="K136" i="32"/>
  <c r="F59" i="32"/>
  <c r="C21" i="32"/>
  <c r="F73" i="32"/>
  <c r="C114" i="32"/>
  <c r="J76" i="32"/>
  <c r="K77" i="32"/>
  <c r="F39" i="32"/>
  <c r="F43" i="32"/>
  <c r="F129" i="32"/>
  <c r="B134" i="32"/>
  <c r="G101" i="32"/>
  <c r="F70" i="32"/>
  <c r="J23" i="32"/>
  <c r="C42" i="32"/>
  <c r="J73" i="32"/>
  <c r="C143" i="32"/>
  <c r="K51" i="32"/>
  <c r="C106" i="32"/>
  <c r="J65" i="32"/>
  <c r="K42" i="32"/>
  <c r="F40" i="32"/>
  <c r="J95" i="32"/>
  <c r="G36" i="32"/>
  <c r="J32" i="32"/>
  <c r="F105" i="32"/>
  <c r="B62" i="32"/>
  <c r="B57" i="32"/>
  <c r="G32" i="32"/>
  <c r="K27" i="32"/>
  <c r="F118" i="32"/>
  <c r="K21" i="32"/>
  <c r="B131" i="32"/>
  <c r="C91" i="32"/>
  <c r="F120" i="32"/>
  <c r="C90" i="32"/>
  <c r="K111" i="32"/>
  <c r="C140" i="32"/>
  <c r="K108" i="32"/>
  <c r="G31" i="32"/>
  <c r="C26" i="32"/>
  <c r="C125" i="32"/>
  <c r="G67" i="32"/>
  <c r="G113" i="32"/>
  <c r="K71" i="32"/>
  <c r="C59" i="32"/>
  <c r="F62" i="32"/>
  <c r="F97" i="32"/>
  <c r="K38" i="32"/>
  <c r="F99" i="32"/>
  <c r="F114" i="32"/>
  <c r="F83" i="32"/>
  <c r="K98" i="32"/>
  <c r="C65" i="32"/>
  <c r="F135" i="32"/>
  <c r="G73" i="32"/>
  <c r="B112" i="32"/>
  <c r="F137" i="32"/>
  <c r="J69" i="32"/>
  <c r="F72" i="32"/>
  <c r="C31" i="32"/>
  <c r="G25" i="32"/>
  <c r="K48" i="32"/>
  <c r="B115" i="32"/>
  <c r="K102" i="32"/>
  <c r="G45" i="32"/>
  <c r="F121" i="32"/>
  <c r="G21" i="32"/>
  <c r="G40" i="32"/>
  <c r="B111" i="32"/>
  <c r="F95" i="32"/>
  <c r="C69" i="32"/>
  <c r="F21" i="32"/>
  <c r="F47" i="32"/>
  <c r="B30" i="32"/>
  <c r="K137" i="32"/>
  <c r="B67" i="32"/>
  <c r="B147" i="32"/>
  <c r="B106" i="32"/>
  <c r="K97" i="32"/>
  <c r="J86" i="32"/>
  <c r="G54" i="32"/>
  <c r="B50" i="32"/>
  <c r="B32" i="32"/>
  <c r="J102" i="32"/>
  <c r="G106" i="32"/>
  <c r="F68" i="32"/>
  <c r="J147" i="32"/>
  <c r="C76" i="32"/>
  <c r="C118" i="32"/>
  <c r="B100" i="32"/>
  <c r="J75" i="32"/>
  <c r="G62" i="32"/>
  <c r="C126" i="32"/>
  <c r="C102" i="32"/>
  <c r="G111" i="32"/>
  <c r="K87" i="32"/>
  <c r="F27" i="32"/>
  <c r="C67" i="32"/>
  <c r="B39" i="32"/>
  <c r="F138" i="32"/>
  <c r="F144" i="32"/>
  <c r="G131" i="32"/>
  <c r="K145" i="32"/>
  <c r="K43" i="32"/>
  <c r="B63" i="32"/>
  <c r="F133" i="32"/>
  <c r="G122" i="32"/>
  <c r="F75" i="32"/>
  <c r="B53" i="32"/>
  <c r="J70" i="32"/>
  <c r="S227" i="32"/>
  <c r="T227" i="32"/>
  <c r="U227" i="32" s="1"/>
  <c r="V227" i="32" s="1"/>
  <c r="S154" i="32"/>
  <c r="T154" i="32" s="1"/>
  <c r="U154" i="32" s="1"/>
  <c r="V154" i="32" s="1"/>
  <c r="R209" i="29"/>
  <c r="R299" i="29"/>
  <c r="R177" i="29"/>
  <c r="R9" i="29"/>
  <c r="R78" i="29"/>
  <c r="R16" i="29"/>
  <c r="R84" i="29"/>
  <c r="R235" i="29"/>
  <c r="R17" i="29"/>
  <c r="R192" i="29"/>
  <c r="R145" i="29"/>
  <c r="R159" i="29"/>
  <c r="R189" i="29"/>
  <c r="R282" i="29"/>
  <c r="R76" i="29"/>
  <c r="R15" i="29"/>
  <c r="R257" i="29"/>
  <c r="R171" i="29"/>
  <c r="R291" i="29"/>
  <c r="R320" i="29"/>
  <c r="R215" i="29"/>
  <c r="R6" i="29"/>
  <c r="R338" i="29"/>
  <c r="R97" i="29"/>
  <c r="R89" i="29"/>
  <c r="R70" i="29"/>
  <c r="R79" i="29"/>
  <c r="R46" i="29"/>
  <c r="R74" i="29"/>
  <c r="R43" i="29"/>
  <c r="R71" i="29"/>
  <c r="R239" i="29"/>
  <c r="R27" i="29"/>
  <c r="R272" i="29"/>
  <c r="R194" i="29"/>
  <c r="R333" i="29"/>
  <c r="R34" i="29"/>
  <c r="R178" i="29"/>
  <c r="R329" i="29"/>
  <c r="R111" i="29"/>
  <c r="R48" i="29"/>
  <c r="R18" i="29"/>
  <c r="R292" i="29"/>
  <c r="R211" i="29"/>
  <c r="R313" i="29"/>
  <c r="S313" i="29" s="1"/>
  <c r="T313" i="29" s="1"/>
  <c r="U313" i="29" s="1"/>
  <c r="V313" i="29" s="1"/>
  <c r="R131" i="29"/>
  <c r="R349" i="29"/>
  <c r="R19" i="29"/>
  <c r="R361" i="29"/>
  <c r="R213" i="29"/>
  <c r="R315" i="29"/>
  <c r="R265" i="29"/>
  <c r="R238" i="29"/>
  <c r="R190" i="29"/>
  <c r="R68" i="29"/>
  <c r="R41" i="29"/>
  <c r="R130" i="29"/>
  <c r="R254" i="29"/>
  <c r="R182" i="29"/>
  <c r="R314" i="29"/>
  <c r="R105" i="29"/>
  <c r="R124" i="29"/>
  <c r="R181" i="29"/>
  <c r="R128" i="29"/>
  <c r="R340" i="29"/>
  <c r="R275" i="29"/>
  <c r="R120" i="29"/>
  <c r="R319" i="29"/>
  <c r="R222" i="29"/>
  <c r="R26" i="29"/>
  <c r="R80" i="29"/>
  <c r="R11" i="29"/>
  <c r="R343" i="29"/>
  <c r="R262" i="29"/>
  <c r="R249" i="29"/>
  <c r="R155" i="29"/>
  <c r="R187" i="29"/>
  <c r="R335" i="29"/>
  <c r="R2" i="29"/>
  <c r="R156" i="29"/>
  <c r="R142" i="29"/>
  <c r="R327" i="29"/>
  <c r="S327" i="29" s="1"/>
  <c r="T327" i="29" s="1"/>
  <c r="U327" i="29" s="1"/>
  <c r="V327" i="29" s="1"/>
  <c r="R61" i="29"/>
  <c r="R45" i="29"/>
  <c r="S45" i="29" s="1"/>
  <c r="T45" i="29" s="1"/>
  <c r="U45" i="29" s="1"/>
  <c r="V45" i="29" s="1"/>
  <c r="R325" i="29"/>
  <c r="R179" i="29"/>
  <c r="R133" i="29"/>
  <c r="R260" i="29"/>
  <c r="R53" i="29"/>
  <c r="R184" i="29"/>
  <c r="R219" i="29"/>
  <c r="R69" i="29"/>
  <c r="R54" i="29"/>
  <c r="R107" i="29"/>
  <c r="R309" i="29"/>
  <c r="R318" i="29"/>
  <c r="R126" i="29"/>
  <c r="R198" i="29"/>
  <c r="R172" i="29"/>
  <c r="R161" i="29"/>
  <c r="R267" i="29"/>
  <c r="R203" i="29"/>
  <c r="R248" i="29"/>
  <c r="R273" i="29"/>
  <c r="R277" i="29"/>
  <c r="R334" i="29"/>
  <c r="R332" i="29"/>
  <c r="R345" i="29"/>
  <c r="R328" i="29"/>
  <c r="R258" i="29"/>
  <c r="R279" i="29"/>
  <c r="R31" i="29"/>
  <c r="R154" i="29"/>
  <c r="R288" i="29"/>
  <c r="R286" i="29"/>
  <c r="R261" i="29"/>
  <c r="R65" i="29"/>
  <c r="R87" i="29"/>
  <c r="R237" i="29"/>
  <c r="R331" i="29"/>
  <c r="R300" i="29"/>
  <c r="R28" i="29"/>
  <c r="R268" i="29"/>
  <c r="R234" i="29"/>
  <c r="R302" i="29"/>
  <c r="R99" i="29"/>
  <c r="R294" i="29"/>
  <c r="R149" i="29"/>
  <c r="R148" i="29"/>
  <c r="R290" i="29"/>
  <c r="R113" i="29"/>
  <c r="R29" i="29"/>
  <c r="R160" i="29"/>
  <c r="R246" i="29"/>
  <c r="R117" i="29"/>
  <c r="R102" i="29"/>
  <c r="R175" i="29"/>
  <c r="R214" i="29"/>
  <c r="R36" i="29"/>
  <c r="R207" i="29"/>
  <c r="R23" i="29"/>
  <c r="R255" i="29"/>
  <c r="R312" i="29"/>
  <c r="R353" i="29"/>
  <c r="R56" i="29"/>
  <c r="S56" i="29" s="1"/>
  <c r="T56" i="29" s="1"/>
  <c r="U56" i="29" s="1"/>
  <c r="V56" i="29" s="1"/>
  <c r="R354" i="29"/>
  <c r="R217" i="29"/>
  <c r="S217" i="29" s="1"/>
  <c r="T217" i="29" s="1"/>
  <c r="U217" i="29" s="1"/>
  <c r="V217" i="29" s="1"/>
  <c r="R4" i="29"/>
  <c r="R147" i="29"/>
  <c r="R185" i="29"/>
  <c r="R170" i="29"/>
  <c r="R295" i="29"/>
  <c r="R208" i="29"/>
  <c r="R114" i="29"/>
  <c r="R121" i="29"/>
  <c r="R298" i="29"/>
  <c r="N1" i="29"/>
  <c r="R136" i="29"/>
  <c r="R83" i="29"/>
  <c r="R311" i="29"/>
  <c r="R3" i="29"/>
  <c r="R157" i="29"/>
  <c r="R14" i="29"/>
  <c r="R166" i="29"/>
  <c r="R144" i="29"/>
  <c r="R96" i="29"/>
  <c r="R201" i="29"/>
  <c r="R103" i="29"/>
  <c r="R363" i="29"/>
  <c r="S363" i="29" s="1"/>
  <c r="T363" i="29" s="1"/>
  <c r="U363" i="29" s="1"/>
  <c r="V363" i="29" s="1"/>
  <c r="R243" i="29"/>
  <c r="R200" i="29"/>
  <c r="R193" i="29"/>
  <c r="R82" i="29"/>
  <c r="R75" i="29"/>
  <c r="R227" i="29"/>
  <c r="R123" i="29"/>
  <c r="R306" i="29"/>
  <c r="R30" i="29"/>
  <c r="R310" i="29"/>
  <c r="R256" i="29"/>
  <c r="R259" i="29"/>
  <c r="R357" i="29"/>
  <c r="R93" i="29"/>
  <c r="R252" i="29"/>
  <c r="R316" i="29"/>
  <c r="R210" i="29"/>
  <c r="R307" i="29"/>
  <c r="R21" i="29"/>
  <c r="R64" i="29"/>
  <c r="R67" i="29"/>
  <c r="R230" i="29"/>
  <c r="R176" i="29"/>
  <c r="R20" i="29"/>
  <c r="R228" i="29"/>
  <c r="R274" i="29"/>
  <c r="R221" i="29"/>
  <c r="R143" i="29"/>
  <c r="R12" i="29"/>
  <c r="R118" i="29"/>
  <c r="R162" i="29"/>
  <c r="R324" i="29"/>
  <c r="R85" i="29"/>
  <c r="R60" i="29"/>
  <c r="R25" i="29"/>
  <c r="R250" i="29"/>
  <c r="R116" i="29"/>
  <c r="R10" i="29"/>
  <c r="R63" i="29"/>
  <c r="R168" i="29"/>
  <c r="R287" i="29"/>
  <c r="R122" i="29"/>
  <c r="S122" i="29" s="1"/>
  <c r="T122" i="29" s="1"/>
  <c r="U122" i="29" s="1"/>
  <c r="V122" i="29" s="1"/>
  <c r="R49" i="29"/>
  <c r="S49" i="29" s="1"/>
  <c r="T49" i="29" s="1"/>
  <c r="U49" i="29" s="1"/>
  <c r="V49" i="29" s="1"/>
  <c r="R86" i="29"/>
  <c r="R270" i="29"/>
  <c r="R47" i="29"/>
  <c r="R62" i="29"/>
  <c r="R151" i="29"/>
  <c r="R24" i="29"/>
  <c r="R308" i="29"/>
  <c r="R236" i="29"/>
  <c r="R150" i="29"/>
  <c r="R7" i="29"/>
  <c r="R109" i="29"/>
  <c r="R241" i="29"/>
  <c r="R362" i="29"/>
  <c r="R229" i="29"/>
  <c r="R281" i="29"/>
  <c r="R301" i="29"/>
  <c r="R94" i="29"/>
  <c r="R140" i="29"/>
  <c r="R317" i="29"/>
  <c r="R186" i="29"/>
  <c r="R104" i="29"/>
  <c r="R232" i="29"/>
  <c r="R51" i="29"/>
  <c r="R348" i="29"/>
  <c r="R81" i="29"/>
  <c r="R344" i="29"/>
  <c r="R247" i="29"/>
  <c r="R244" i="29"/>
  <c r="R13" i="29"/>
  <c r="R339" i="29"/>
  <c r="R233" i="29"/>
  <c r="R336" i="29"/>
  <c r="R35" i="29"/>
  <c r="R59" i="29"/>
  <c r="R180" i="29"/>
  <c r="R44" i="29"/>
  <c r="R152" i="29"/>
  <c r="R330" i="29"/>
  <c r="R216" i="29"/>
  <c r="R158" i="29"/>
  <c r="R165" i="29"/>
  <c r="R77" i="29"/>
  <c r="R356" i="29"/>
  <c r="R101" i="29"/>
  <c r="R196" i="29"/>
  <c r="R240" i="29"/>
  <c r="R360" i="29"/>
  <c r="R90" i="29"/>
  <c r="R278" i="29"/>
  <c r="R280" i="29"/>
  <c r="R141" i="29"/>
  <c r="R359" i="29"/>
  <c r="R202" i="29"/>
  <c r="R38" i="29"/>
  <c r="R205" i="29"/>
  <c r="R271" i="29"/>
  <c r="R22" i="29"/>
  <c r="R364" i="29"/>
  <c r="O1" i="29"/>
  <c r="R195" i="29"/>
  <c r="R350" i="29"/>
  <c r="R342" i="29"/>
  <c r="R163" i="29"/>
  <c r="R199" i="29"/>
  <c r="R138" i="29"/>
  <c r="R269" i="29"/>
  <c r="R204" i="29"/>
  <c r="R95" i="29"/>
  <c r="R135" i="29"/>
  <c r="R33" i="29"/>
  <c r="R326" i="29"/>
  <c r="R351" i="29"/>
  <c r="R8" i="29"/>
  <c r="R251" i="29"/>
  <c r="R52" i="29"/>
  <c r="R57" i="29"/>
  <c r="R32" i="29"/>
  <c r="R263" i="29"/>
  <c r="R110" i="29"/>
  <c r="R253" i="29"/>
  <c r="R365" i="29"/>
  <c r="R115" i="29"/>
  <c r="R125" i="29"/>
  <c r="R164" i="29"/>
  <c r="R341" i="29"/>
  <c r="R183" i="29"/>
  <c r="R134" i="29"/>
  <c r="R108" i="29"/>
  <c r="R284" i="29"/>
  <c r="R39" i="29"/>
  <c r="R305" i="29"/>
  <c r="R206" i="29"/>
  <c r="R283" i="29"/>
  <c r="R321" i="29"/>
  <c r="R132" i="29"/>
  <c r="R352" i="29"/>
  <c r="R139" i="29"/>
  <c r="R153" i="29"/>
  <c r="R296" i="29"/>
  <c r="R303" i="29"/>
  <c r="S303" i="29" s="1"/>
  <c r="T303" i="29" s="1"/>
  <c r="U303" i="29" s="1"/>
  <c r="V303" i="29" s="1"/>
  <c r="R66" i="29"/>
  <c r="R289" i="29"/>
  <c r="R42" i="29"/>
  <c r="R323" i="29"/>
  <c r="R304" i="29"/>
  <c r="R127" i="29"/>
  <c r="R50" i="29"/>
  <c r="R366" i="29"/>
  <c r="R173" i="29"/>
  <c r="R218" i="29"/>
  <c r="R226" i="29"/>
  <c r="R264" i="29"/>
  <c r="R355" i="29"/>
  <c r="R322" i="29"/>
  <c r="R220" i="29"/>
  <c r="R231" i="29"/>
  <c r="R146" i="29"/>
  <c r="R91" i="29"/>
  <c r="R293" i="29"/>
  <c r="R73" i="29"/>
  <c r="R188" i="29"/>
  <c r="R242" i="29"/>
  <c r="R346" i="29"/>
  <c r="R358" i="29"/>
  <c r="R40" i="29"/>
  <c r="R223" i="29"/>
  <c r="R37" i="29"/>
  <c r="R191" i="29"/>
  <c r="R98" i="29"/>
  <c r="R72" i="29"/>
  <c r="R58" i="29"/>
  <c r="R5" i="29"/>
  <c r="R174" i="29"/>
  <c r="R285" i="29"/>
  <c r="R88" i="29"/>
  <c r="R100" i="29"/>
  <c r="R276" i="29"/>
  <c r="R337" i="29"/>
  <c r="R266" i="29"/>
  <c r="R119" i="29"/>
  <c r="R167" i="29"/>
  <c r="R212" i="29"/>
  <c r="R112" i="29"/>
  <c r="R169" i="29"/>
  <c r="R245" i="29"/>
  <c r="R225" i="29"/>
  <c r="R55" i="29"/>
  <c r="R92" i="29"/>
  <c r="R224" i="29"/>
  <c r="R347" i="29"/>
  <c r="S347" i="29" s="1"/>
  <c r="T347" i="29" s="1"/>
  <c r="U347" i="29" s="1"/>
  <c r="V347" i="29" s="1"/>
  <c r="R129" i="29"/>
  <c r="R137" i="29"/>
  <c r="R106" i="29"/>
  <c r="R297" i="29"/>
  <c r="R197" i="29"/>
  <c r="S151" i="32"/>
  <c r="T151" i="32" s="1"/>
  <c r="U151" i="32" s="1"/>
  <c r="V151" i="32" s="1"/>
  <c r="S213" i="32"/>
  <c r="T213" i="32"/>
  <c r="U213" i="32" s="1"/>
  <c r="V213" i="32" s="1"/>
  <c r="T28" i="32"/>
  <c r="U28" i="32" s="1"/>
  <c r="S28" i="32"/>
  <c r="S112" i="32"/>
  <c r="T112" i="32" s="1"/>
  <c r="U112" i="32" s="1"/>
  <c r="V112" i="32" s="1"/>
  <c r="T75" i="32"/>
  <c r="U75" i="32" s="1"/>
  <c r="V75" i="32" s="1"/>
  <c r="S75" i="32"/>
  <c r="S121" i="32"/>
  <c r="T121" i="32"/>
  <c r="U121" i="32" s="1"/>
  <c r="V121" i="32" s="1"/>
  <c r="T36" i="32"/>
  <c r="U36" i="32" s="1"/>
  <c r="V36" i="32" s="1"/>
  <c r="S36" i="32"/>
  <c r="A36" i="31"/>
  <c r="V17" i="31"/>
  <c r="A25" i="30"/>
  <c r="V6" i="30"/>
  <c r="A25" i="32" l="1"/>
  <c r="V6" i="32"/>
  <c r="A50" i="32"/>
  <c r="V31" i="32"/>
  <c r="S119" i="29"/>
  <c r="T119" i="29" s="1"/>
  <c r="U119" i="29" s="1"/>
  <c r="V119" i="29" s="1"/>
  <c r="S358" i="29"/>
  <c r="T358" i="29"/>
  <c r="U358" i="29" s="1"/>
  <c r="V358" i="29" s="1"/>
  <c r="S264" i="29"/>
  <c r="T264" i="29" s="1"/>
  <c r="U264" i="29" s="1"/>
  <c r="V264" i="29" s="1"/>
  <c r="S352" i="29"/>
  <c r="T352" i="29" s="1"/>
  <c r="U352" i="29" s="1"/>
  <c r="V352" i="29" s="1"/>
  <c r="S164" i="29"/>
  <c r="T164" i="29" s="1"/>
  <c r="U164" i="29" s="1"/>
  <c r="V164" i="29" s="1"/>
  <c r="S95" i="29"/>
  <c r="T95" i="29" s="1"/>
  <c r="U95" i="29" s="1"/>
  <c r="V95" i="29" s="1"/>
  <c r="S101" i="29"/>
  <c r="T101" i="29" s="1"/>
  <c r="U101" i="29" s="1"/>
  <c r="V101" i="29" s="1"/>
  <c r="S244" i="29"/>
  <c r="T244" i="29"/>
  <c r="U244" i="29" s="1"/>
  <c r="V244" i="29" s="1"/>
  <c r="S186" i="29"/>
  <c r="T186" i="29" s="1"/>
  <c r="U186" i="29" s="1"/>
  <c r="V186" i="29" s="1"/>
  <c r="S62" i="29"/>
  <c r="T62" i="29"/>
  <c r="U62" i="29" s="1"/>
  <c r="V62" i="29" s="1"/>
  <c r="T25" i="29"/>
  <c r="U25" i="29" s="1"/>
  <c r="S25" i="29"/>
  <c r="S252" i="29"/>
  <c r="T252" i="29" s="1"/>
  <c r="U252" i="29" s="1"/>
  <c r="V252" i="29" s="1"/>
  <c r="S166" i="29"/>
  <c r="T166" i="29" s="1"/>
  <c r="U166" i="29" s="1"/>
  <c r="V166" i="29" s="1"/>
  <c r="S4" i="29"/>
  <c r="T4" i="29"/>
  <c r="U4" i="29" s="1"/>
  <c r="S102" i="29"/>
  <c r="T102" i="29" s="1"/>
  <c r="U102" i="29" s="1"/>
  <c r="V102" i="29" s="1"/>
  <c r="S261" i="29"/>
  <c r="T261" i="29"/>
  <c r="U261" i="29" s="1"/>
  <c r="V261" i="29" s="1"/>
  <c r="S319" i="29"/>
  <c r="T319" i="29" s="1"/>
  <c r="U319" i="29" s="1"/>
  <c r="V319" i="29" s="1"/>
  <c r="S41" i="29"/>
  <c r="T41" i="29" s="1"/>
  <c r="U41" i="29" s="1"/>
  <c r="V41" i="29" s="1"/>
  <c r="S19" i="29"/>
  <c r="T19" i="29" s="1"/>
  <c r="U19" i="29" s="1"/>
  <c r="S211" i="29"/>
  <c r="T211" i="29" s="1"/>
  <c r="U211" i="29" s="1"/>
  <c r="V211" i="29" s="1"/>
  <c r="S111" i="29"/>
  <c r="T111" i="29" s="1"/>
  <c r="U111" i="29" s="1"/>
  <c r="V111" i="29" s="1"/>
  <c r="S333" i="29"/>
  <c r="T333" i="29"/>
  <c r="U333" i="29" s="1"/>
  <c r="V333" i="29" s="1"/>
  <c r="S239" i="29"/>
  <c r="T239" i="29" s="1"/>
  <c r="U239" i="29" s="1"/>
  <c r="V239" i="29" s="1"/>
  <c r="S46" i="29"/>
  <c r="T46" i="29"/>
  <c r="U46" i="29" s="1"/>
  <c r="V46" i="29" s="1"/>
  <c r="S97" i="29"/>
  <c r="T97" i="29" s="1"/>
  <c r="U97" i="29" s="1"/>
  <c r="V97" i="29" s="1"/>
  <c r="S320" i="29"/>
  <c r="T320" i="29" s="1"/>
  <c r="U320" i="29" s="1"/>
  <c r="V320" i="29" s="1"/>
  <c r="T15" i="29"/>
  <c r="U15" i="29" s="1"/>
  <c r="S15" i="29"/>
  <c r="S159" i="29"/>
  <c r="T159" i="29"/>
  <c r="U159" i="29" s="1"/>
  <c r="V159" i="29" s="1"/>
  <c r="S235" i="29"/>
  <c r="T235" i="29" s="1"/>
  <c r="U235" i="29" s="1"/>
  <c r="V235" i="29" s="1"/>
  <c r="S9" i="29"/>
  <c r="T9" i="29"/>
  <c r="U9" i="29" s="1"/>
  <c r="J59" i="29"/>
  <c r="B90" i="29"/>
  <c r="G31" i="29"/>
  <c r="J32" i="29"/>
  <c r="F81" i="29"/>
  <c r="F107" i="29"/>
  <c r="B140" i="29"/>
  <c r="B66" i="29"/>
  <c r="K110" i="29"/>
  <c r="G45" i="29"/>
  <c r="B47" i="29"/>
  <c r="C34" i="29"/>
  <c r="G105" i="29"/>
  <c r="J94" i="29"/>
  <c r="K137" i="29"/>
  <c r="K63" i="29"/>
  <c r="K23" i="29"/>
  <c r="C66" i="29"/>
  <c r="F85" i="29"/>
  <c r="J95" i="29"/>
  <c r="G133" i="29"/>
  <c r="C59" i="29"/>
  <c r="F117" i="29"/>
  <c r="K41" i="29"/>
  <c r="C135" i="29"/>
  <c r="F71" i="29"/>
  <c r="G96" i="29"/>
  <c r="K75" i="29"/>
  <c r="G22" i="29"/>
  <c r="B106" i="29"/>
  <c r="J73" i="29"/>
  <c r="B41" i="29"/>
  <c r="F41" i="29"/>
  <c r="B108" i="29"/>
  <c r="F125" i="29"/>
  <c r="F59" i="29"/>
  <c r="K99" i="29"/>
  <c r="G92" i="29"/>
  <c r="B56" i="29"/>
  <c r="F22" i="29"/>
  <c r="G23" i="29"/>
  <c r="C31" i="29"/>
  <c r="K106" i="29"/>
  <c r="F36" i="29"/>
  <c r="C144" i="29"/>
  <c r="C42" i="29"/>
  <c r="G119" i="29"/>
  <c r="B44" i="29"/>
  <c r="K68" i="29"/>
  <c r="K95" i="29"/>
  <c r="G71" i="29"/>
  <c r="C67" i="29"/>
  <c r="K57" i="29"/>
  <c r="G123" i="29"/>
  <c r="K125" i="29"/>
  <c r="K76" i="29"/>
  <c r="C131" i="29"/>
  <c r="G29" i="29"/>
  <c r="K91" i="29"/>
  <c r="B29" i="29"/>
  <c r="B104" i="29"/>
  <c r="C85" i="29"/>
  <c r="F21" i="29"/>
  <c r="K24" i="29"/>
  <c r="C27" i="29"/>
  <c r="G59" i="29"/>
  <c r="F102" i="29"/>
  <c r="B141" i="29"/>
  <c r="B30" i="29"/>
  <c r="B57" i="29"/>
  <c r="G46" i="29"/>
  <c r="G118" i="29"/>
  <c r="K65" i="29"/>
  <c r="G40" i="29"/>
  <c r="K60" i="29"/>
  <c r="C50" i="29"/>
  <c r="F143" i="29"/>
  <c r="K130" i="29"/>
  <c r="C133" i="29"/>
  <c r="K79" i="29"/>
  <c r="B78" i="29"/>
  <c r="K82" i="29"/>
  <c r="F74" i="29"/>
  <c r="J61" i="29"/>
  <c r="F97" i="29"/>
  <c r="J135" i="29"/>
  <c r="C130" i="29"/>
  <c r="J56" i="29"/>
  <c r="K132" i="29"/>
  <c r="F114" i="29"/>
  <c r="F37" i="29"/>
  <c r="K101" i="29"/>
  <c r="F72" i="29"/>
  <c r="C88" i="29"/>
  <c r="K81" i="29"/>
  <c r="B48" i="29"/>
  <c r="F113" i="29"/>
  <c r="K129" i="29"/>
  <c r="C76" i="29"/>
  <c r="J48" i="29"/>
  <c r="F93" i="29"/>
  <c r="G63" i="29"/>
  <c r="F109" i="29"/>
  <c r="F29" i="29"/>
  <c r="C60" i="29"/>
  <c r="K22" i="29"/>
  <c r="C108" i="29"/>
  <c r="G131" i="29"/>
  <c r="B91" i="29"/>
  <c r="G100" i="29"/>
  <c r="B76" i="29"/>
  <c r="F119" i="29"/>
  <c r="F28" i="29"/>
  <c r="C89" i="29"/>
  <c r="G112" i="29"/>
  <c r="B88" i="29"/>
  <c r="B119" i="29"/>
  <c r="C142" i="29"/>
  <c r="C65" i="29"/>
  <c r="K46" i="29"/>
  <c r="G97" i="29"/>
  <c r="J50" i="29"/>
  <c r="B146" i="29"/>
  <c r="B31" i="29"/>
  <c r="B138" i="29"/>
  <c r="K121" i="29"/>
  <c r="F139" i="29"/>
  <c r="C105" i="29"/>
  <c r="B114" i="29"/>
  <c r="G94" i="29"/>
  <c r="G134" i="29"/>
  <c r="C29" i="29"/>
  <c r="G67" i="29"/>
  <c r="K34" i="29"/>
  <c r="G30" i="29"/>
  <c r="K86" i="29"/>
  <c r="G146" i="29"/>
  <c r="B100" i="29"/>
  <c r="K112" i="29"/>
  <c r="B61" i="29"/>
  <c r="C92" i="29"/>
  <c r="C103" i="29"/>
  <c r="K42" i="29"/>
  <c r="K105" i="29"/>
  <c r="J68" i="29"/>
  <c r="B55" i="29"/>
  <c r="G138" i="29"/>
  <c r="B94" i="29"/>
  <c r="G99" i="29"/>
  <c r="J109" i="29"/>
  <c r="G60" i="29"/>
  <c r="G117" i="29"/>
  <c r="K37" i="29"/>
  <c r="J81" i="29"/>
  <c r="F47" i="29"/>
  <c r="C82" i="29"/>
  <c r="K58" i="29"/>
  <c r="F61" i="29"/>
  <c r="J69" i="29"/>
  <c r="J108" i="29"/>
  <c r="J41" i="29"/>
  <c r="B95" i="29"/>
  <c r="K147" i="29"/>
  <c r="B81" i="29"/>
  <c r="J82" i="29"/>
  <c r="G26" i="29"/>
  <c r="K30" i="29"/>
  <c r="F122" i="29"/>
  <c r="C114" i="29"/>
  <c r="F40" i="29"/>
  <c r="F136" i="29"/>
  <c r="G87" i="29"/>
  <c r="J40" i="29"/>
  <c r="F92" i="29"/>
  <c r="F87" i="29"/>
  <c r="G110" i="29"/>
  <c r="F75" i="29"/>
  <c r="B42" i="29"/>
  <c r="J144" i="29"/>
  <c r="F132" i="29"/>
  <c r="G124" i="29"/>
  <c r="J93" i="29"/>
  <c r="B22" i="29"/>
  <c r="K127" i="29"/>
  <c r="K69" i="29"/>
  <c r="G85" i="29"/>
  <c r="F43" i="29"/>
  <c r="B63" i="29"/>
  <c r="C136" i="29"/>
  <c r="J75" i="29"/>
  <c r="B54" i="29"/>
  <c r="C123" i="29"/>
  <c r="G76" i="29"/>
  <c r="K32" i="29"/>
  <c r="F141" i="29"/>
  <c r="G25" i="29"/>
  <c r="K135" i="29"/>
  <c r="K73" i="29"/>
  <c r="B97" i="29"/>
  <c r="C118" i="29"/>
  <c r="J96" i="29"/>
  <c r="C122" i="29"/>
  <c r="C90" i="29"/>
  <c r="B49" i="29"/>
  <c r="B71" i="29"/>
  <c r="K140" i="29"/>
  <c r="G121" i="29"/>
  <c r="B70" i="29"/>
  <c r="G39" i="29"/>
  <c r="B117" i="29"/>
  <c r="B46" i="29"/>
  <c r="G21" i="29"/>
  <c r="C100" i="29"/>
  <c r="J131" i="29"/>
  <c r="K87" i="29"/>
  <c r="B92" i="29"/>
  <c r="B144" i="29"/>
  <c r="B43" i="29"/>
  <c r="J57" i="29"/>
  <c r="G28" i="29"/>
  <c r="B62" i="29"/>
  <c r="B105" i="29"/>
  <c r="G56" i="29"/>
  <c r="K35" i="29"/>
  <c r="K141" i="29"/>
  <c r="B109" i="29"/>
  <c r="J140" i="29"/>
  <c r="K144" i="29"/>
  <c r="B74" i="29"/>
  <c r="G101" i="29"/>
  <c r="B65" i="29"/>
  <c r="K78" i="29"/>
  <c r="F135" i="29"/>
  <c r="G142" i="29"/>
  <c r="F83" i="29"/>
  <c r="B40" i="29"/>
  <c r="K90" i="29"/>
  <c r="J58" i="29"/>
  <c r="K80" i="29"/>
  <c r="G33" i="29"/>
  <c r="G34" i="29"/>
  <c r="J125" i="29"/>
  <c r="B124" i="29"/>
  <c r="J110" i="29"/>
  <c r="K143" i="29"/>
  <c r="K45" i="29"/>
  <c r="C68" i="29"/>
  <c r="J105" i="29"/>
  <c r="B58" i="29"/>
  <c r="B112" i="29"/>
  <c r="F124" i="29"/>
  <c r="B67" i="29"/>
  <c r="F89" i="29"/>
  <c r="C95" i="29"/>
  <c r="J123" i="29"/>
  <c r="G122" i="29"/>
  <c r="J86" i="29"/>
  <c r="F70" i="29"/>
  <c r="C99" i="29"/>
  <c r="J106" i="29"/>
  <c r="C53" i="29"/>
  <c r="B82" i="29"/>
  <c r="B85" i="29"/>
  <c r="J55" i="29"/>
  <c r="F39" i="29"/>
  <c r="K102" i="29"/>
  <c r="B73" i="29"/>
  <c r="J74" i="29"/>
  <c r="G37" i="29"/>
  <c r="F48" i="29"/>
  <c r="B79" i="29"/>
  <c r="F33" i="29"/>
  <c r="J139" i="29"/>
  <c r="C58" i="29"/>
  <c r="K142" i="29"/>
  <c r="B110" i="29"/>
  <c r="F145" i="29"/>
  <c r="F82" i="29"/>
  <c r="C75" i="29"/>
  <c r="J138" i="29"/>
  <c r="B103" i="29"/>
  <c r="F54" i="29"/>
  <c r="F110" i="29"/>
  <c r="K21" i="29"/>
  <c r="C98" i="29"/>
  <c r="J30" i="29"/>
  <c r="F60" i="29"/>
  <c r="J146" i="29"/>
  <c r="C96" i="29"/>
  <c r="K67" i="29"/>
  <c r="C128" i="29"/>
  <c r="J133" i="29"/>
  <c r="C39" i="29"/>
  <c r="J98" i="29"/>
  <c r="B107" i="29"/>
  <c r="G35" i="29"/>
  <c r="G80" i="29"/>
  <c r="B33" i="29"/>
  <c r="G62" i="29"/>
  <c r="G144" i="29"/>
  <c r="C110" i="29"/>
  <c r="B21" i="29"/>
  <c r="G64" i="29"/>
  <c r="C125" i="29"/>
  <c r="B113" i="29"/>
  <c r="C28" i="29"/>
  <c r="J77" i="29"/>
  <c r="G111" i="29"/>
  <c r="G79" i="29"/>
  <c r="J67" i="29"/>
  <c r="C139" i="29"/>
  <c r="C109" i="29"/>
  <c r="J45" i="29"/>
  <c r="C22" i="29"/>
  <c r="C36" i="29"/>
  <c r="G102" i="29"/>
  <c r="F34" i="29"/>
  <c r="B137" i="29"/>
  <c r="K85" i="29"/>
  <c r="C146" i="29"/>
  <c r="C141" i="29"/>
  <c r="C44" i="29"/>
  <c r="J28" i="29"/>
  <c r="F27" i="29"/>
  <c r="G95" i="29"/>
  <c r="G43" i="29"/>
  <c r="G98" i="29"/>
  <c r="G61" i="29"/>
  <c r="J145" i="29"/>
  <c r="K98" i="29"/>
  <c r="C106" i="29"/>
  <c r="F123" i="29"/>
  <c r="G115" i="29"/>
  <c r="B123" i="29"/>
  <c r="C30" i="29"/>
  <c r="G136" i="29"/>
  <c r="G70" i="29"/>
  <c r="J27" i="29"/>
  <c r="G48" i="29"/>
  <c r="F118" i="29"/>
  <c r="K36" i="29"/>
  <c r="J51" i="29"/>
  <c r="K64" i="29"/>
  <c r="J99" i="29"/>
  <c r="F26" i="29"/>
  <c r="C54" i="29"/>
  <c r="F127" i="29"/>
  <c r="F99" i="29"/>
  <c r="C143" i="29"/>
  <c r="C101" i="29"/>
  <c r="K25" i="29"/>
  <c r="J54" i="29"/>
  <c r="C72" i="29"/>
  <c r="F96" i="29"/>
  <c r="B32" i="29"/>
  <c r="G129" i="29"/>
  <c r="J87" i="29"/>
  <c r="F35" i="29"/>
  <c r="C69" i="29"/>
  <c r="B39" i="29"/>
  <c r="J130" i="29"/>
  <c r="G113" i="29"/>
  <c r="K122" i="29"/>
  <c r="F90" i="29"/>
  <c r="F100" i="29"/>
  <c r="J49" i="29"/>
  <c r="K118" i="29"/>
  <c r="F91" i="29"/>
  <c r="C70" i="29"/>
  <c r="B93" i="29"/>
  <c r="B132" i="29"/>
  <c r="J44" i="29"/>
  <c r="F68" i="29"/>
  <c r="K134" i="29"/>
  <c r="J92" i="29"/>
  <c r="F24" i="29"/>
  <c r="F53" i="29"/>
  <c r="J23" i="29"/>
  <c r="F67" i="29"/>
  <c r="K27" i="29"/>
  <c r="K71" i="29"/>
  <c r="B36" i="29"/>
  <c r="J107" i="29"/>
  <c r="B59" i="29"/>
  <c r="C81" i="29"/>
  <c r="B24" i="29"/>
  <c r="F146" i="29"/>
  <c r="K113" i="29"/>
  <c r="F142" i="29"/>
  <c r="G65" i="29"/>
  <c r="G109" i="29"/>
  <c r="J100" i="29"/>
  <c r="J143" i="29"/>
  <c r="B80" i="29"/>
  <c r="K123" i="29"/>
  <c r="K40" i="29"/>
  <c r="G47" i="29"/>
  <c r="K114" i="29"/>
  <c r="B53" i="29"/>
  <c r="K74" i="29"/>
  <c r="C119" i="29"/>
  <c r="B75" i="29"/>
  <c r="J118" i="29"/>
  <c r="G32" i="29"/>
  <c r="K138" i="29"/>
  <c r="C63" i="29"/>
  <c r="J36" i="29"/>
  <c r="F94" i="29"/>
  <c r="G126" i="29"/>
  <c r="F138" i="29"/>
  <c r="C46" i="29"/>
  <c r="B99" i="29"/>
  <c r="J111" i="29"/>
  <c r="K108" i="29"/>
  <c r="K38" i="29"/>
  <c r="F64" i="29"/>
  <c r="K61" i="29"/>
  <c r="K104" i="29"/>
  <c r="F32" i="29"/>
  <c r="C124" i="29"/>
  <c r="J42" i="29"/>
  <c r="C115" i="29"/>
  <c r="B139" i="29"/>
  <c r="G81" i="29"/>
  <c r="G44" i="29"/>
  <c r="C41" i="29"/>
  <c r="B102" i="29"/>
  <c r="F78" i="29"/>
  <c r="B23" i="29"/>
  <c r="B45" i="29"/>
  <c r="J31" i="29"/>
  <c r="F80" i="29"/>
  <c r="G108" i="29"/>
  <c r="G106" i="29"/>
  <c r="J89" i="29"/>
  <c r="K109" i="29"/>
  <c r="K28" i="29"/>
  <c r="F101" i="29"/>
  <c r="F126" i="29"/>
  <c r="B145" i="29"/>
  <c r="J113" i="29"/>
  <c r="K43" i="29"/>
  <c r="G140" i="29"/>
  <c r="B64" i="29"/>
  <c r="K50" i="29"/>
  <c r="B25" i="29"/>
  <c r="C79" i="29"/>
  <c r="K146" i="29"/>
  <c r="G66" i="29"/>
  <c r="F79" i="29"/>
  <c r="C61" i="29"/>
  <c r="B101" i="29"/>
  <c r="B38" i="29"/>
  <c r="G78" i="29"/>
  <c r="G77" i="29"/>
  <c r="J26" i="29"/>
  <c r="B28" i="29"/>
  <c r="G69" i="29"/>
  <c r="F95" i="29"/>
  <c r="K94" i="29"/>
  <c r="J24" i="29"/>
  <c r="K103" i="29"/>
  <c r="G130" i="29"/>
  <c r="G54" i="29"/>
  <c r="J134" i="29"/>
  <c r="K124" i="29"/>
  <c r="J114" i="29"/>
  <c r="G86" i="29"/>
  <c r="J103" i="29"/>
  <c r="G93" i="29"/>
  <c r="G137" i="29"/>
  <c r="J117" i="29"/>
  <c r="F46" i="29"/>
  <c r="K49" i="29"/>
  <c r="C48" i="29"/>
  <c r="B136" i="29"/>
  <c r="K136" i="29"/>
  <c r="J120" i="29"/>
  <c r="F73" i="29"/>
  <c r="B111" i="29"/>
  <c r="G103" i="29"/>
  <c r="K139" i="29"/>
  <c r="J53" i="29"/>
  <c r="F69" i="29"/>
  <c r="G83" i="29"/>
  <c r="J112" i="29"/>
  <c r="B60" i="29"/>
  <c r="K56" i="29"/>
  <c r="J102" i="29"/>
  <c r="C40" i="29"/>
  <c r="C74" i="29"/>
  <c r="G114" i="29"/>
  <c r="J128" i="29"/>
  <c r="G58" i="29"/>
  <c r="J46" i="29"/>
  <c r="J104" i="29"/>
  <c r="F111" i="29"/>
  <c r="B72" i="29"/>
  <c r="G141" i="29"/>
  <c r="J141" i="29"/>
  <c r="K77" i="29"/>
  <c r="G143" i="29"/>
  <c r="B147" i="29"/>
  <c r="G36" i="29"/>
  <c r="J21" i="29"/>
  <c r="J60" i="29"/>
  <c r="F88" i="29"/>
  <c r="G89" i="29"/>
  <c r="G68" i="29"/>
  <c r="C23" i="29"/>
  <c r="C56" i="29"/>
  <c r="G139" i="29"/>
  <c r="C117" i="29"/>
  <c r="C25" i="29"/>
  <c r="C77" i="29"/>
  <c r="C147" i="29"/>
  <c r="C32" i="29"/>
  <c r="K126" i="29"/>
  <c r="F25" i="29"/>
  <c r="G24" i="29"/>
  <c r="F131" i="29"/>
  <c r="C33" i="29"/>
  <c r="F55" i="29"/>
  <c r="F128" i="29"/>
  <c r="G55" i="29"/>
  <c r="K133" i="29"/>
  <c r="C140" i="29"/>
  <c r="C78" i="29"/>
  <c r="J47" i="29"/>
  <c r="B134" i="29"/>
  <c r="F42" i="29"/>
  <c r="C102" i="29"/>
  <c r="J43" i="29"/>
  <c r="K100" i="29"/>
  <c r="B37" i="29"/>
  <c r="C134" i="29"/>
  <c r="G27" i="29"/>
  <c r="K128" i="29"/>
  <c r="K70" i="29"/>
  <c r="B77" i="29"/>
  <c r="C73" i="29"/>
  <c r="G127" i="29"/>
  <c r="G107" i="29"/>
  <c r="C97" i="29"/>
  <c r="G90" i="29"/>
  <c r="F45" i="29"/>
  <c r="G132" i="29"/>
  <c r="K96" i="29"/>
  <c r="K54" i="29"/>
  <c r="G91" i="29"/>
  <c r="B120" i="29"/>
  <c r="C93" i="29"/>
  <c r="K88" i="29"/>
  <c r="F38" i="29"/>
  <c r="J71" i="29"/>
  <c r="C47" i="29"/>
  <c r="F58" i="29"/>
  <c r="B135" i="29"/>
  <c r="J64" i="29"/>
  <c r="B130" i="29"/>
  <c r="G38" i="29"/>
  <c r="J132" i="29"/>
  <c r="K93" i="29"/>
  <c r="B115" i="29"/>
  <c r="J29" i="29"/>
  <c r="B98" i="29"/>
  <c r="B27" i="29"/>
  <c r="B143" i="29"/>
  <c r="G53" i="29"/>
  <c r="J63" i="29"/>
  <c r="B87" i="29"/>
  <c r="C121" i="29"/>
  <c r="F62" i="29"/>
  <c r="K47" i="29"/>
  <c r="C80" i="29"/>
  <c r="K145" i="29"/>
  <c r="G42" i="29"/>
  <c r="K107" i="29"/>
  <c r="B127" i="29"/>
  <c r="K62" i="29"/>
  <c r="J66" i="29"/>
  <c r="J126" i="29"/>
  <c r="C24" i="29"/>
  <c r="J136" i="29"/>
  <c r="K39" i="29"/>
  <c r="F133" i="29"/>
  <c r="J33" i="29"/>
  <c r="F44" i="29"/>
  <c r="C64" i="29"/>
  <c r="F66" i="29"/>
  <c r="C37" i="29"/>
  <c r="C49" i="29"/>
  <c r="B118" i="29"/>
  <c r="F23" i="29"/>
  <c r="F63" i="29"/>
  <c r="F137" i="29"/>
  <c r="G82" i="29"/>
  <c r="G41" i="29"/>
  <c r="C104" i="29"/>
  <c r="J147" i="29"/>
  <c r="B142" i="29"/>
  <c r="C35" i="29"/>
  <c r="K120" i="29"/>
  <c r="J25" i="29"/>
  <c r="K29" i="29"/>
  <c r="J65" i="29"/>
  <c r="F98" i="29"/>
  <c r="J35" i="29"/>
  <c r="F56" i="29"/>
  <c r="J91" i="29"/>
  <c r="C55" i="29"/>
  <c r="K89" i="29"/>
  <c r="J39" i="29"/>
  <c r="B68" i="29"/>
  <c r="C112" i="29"/>
  <c r="F31" i="29"/>
  <c r="C43" i="29"/>
  <c r="C21" i="29"/>
  <c r="J129" i="29"/>
  <c r="C126" i="29"/>
  <c r="C132" i="29"/>
  <c r="B35" i="29"/>
  <c r="G75" i="29"/>
  <c r="B50" i="29"/>
  <c r="F30" i="29"/>
  <c r="C38" i="29"/>
  <c r="F77" i="29"/>
  <c r="F112" i="29"/>
  <c r="J78" i="29"/>
  <c r="G104" i="29"/>
  <c r="K31" i="29"/>
  <c r="C86" i="29"/>
  <c r="K131" i="29"/>
  <c r="G57" i="29"/>
  <c r="C137" i="29"/>
  <c r="B69" i="29"/>
  <c r="C71" i="29"/>
  <c r="K53" i="29"/>
  <c r="B89" i="29"/>
  <c r="K92" i="29"/>
  <c r="F108" i="29"/>
  <c r="C120" i="29"/>
  <c r="B51" i="29"/>
  <c r="F130" i="29"/>
  <c r="J62" i="29"/>
  <c r="C87" i="29"/>
  <c r="J38" i="29"/>
  <c r="J72" i="29"/>
  <c r="K51" i="29"/>
  <c r="B121" i="29"/>
  <c r="C45" i="29"/>
  <c r="G73" i="29"/>
  <c r="B122" i="29"/>
  <c r="C57" i="29"/>
  <c r="G120" i="29"/>
  <c r="J119" i="29"/>
  <c r="J22" i="29"/>
  <c r="J124" i="29"/>
  <c r="K72" i="29"/>
  <c r="B86" i="29"/>
  <c r="K119" i="29"/>
  <c r="F140" i="29"/>
  <c r="G135" i="29"/>
  <c r="K44" i="29"/>
  <c r="F65" i="29"/>
  <c r="F103" i="29"/>
  <c r="F106" i="29"/>
  <c r="G88" i="29"/>
  <c r="F134" i="29"/>
  <c r="C111" i="29"/>
  <c r="J37" i="29"/>
  <c r="B128" i="29"/>
  <c r="B129" i="29"/>
  <c r="B26" i="29"/>
  <c r="C107" i="29"/>
  <c r="J76" i="29"/>
  <c r="J142" i="29"/>
  <c r="C127" i="29"/>
  <c r="J122" i="29"/>
  <c r="K26" i="29"/>
  <c r="J90" i="29"/>
  <c r="F144" i="29"/>
  <c r="J70" i="29"/>
  <c r="C94" i="29"/>
  <c r="B133" i="29"/>
  <c r="C91" i="29"/>
  <c r="F121" i="29"/>
  <c r="G128" i="29"/>
  <c r="J80" i="29"/>
  <c r="F120" i="29"/>
  <c r="K117" i="29"/>
  <c r="J79" i="29"/>
  <c r="J137" i="29"/>
  <c r="G72" i="29"/>
  <c r="J121" i="29"/>
  <c r="J101" i="29"/>
  <c r="C62" i="29"/>
  <c r="C113" i="29"/>
  <c r="C145" i="29"/>
  <c r="G74" i="29"/>
  <c r="C138" i="29"/>
  <c r="K66" i="29"/>
  <c r="C26" i="29"/>
  <c r="J88" i="29"/>
  <c r="B131" i="29"/>
  <c r="C51" i="29"/>
  <c r="B125" i="29"/>
  <c r="B34" i="29"/>
  <c r="F57" i="29"/>
  <c r="K59" i="29"/>
  <c r="F104" i="29"/>
  <c r="F129" i="29"/>
  <c r="F76" i="29"/>
  <c r="G145" i="29"/>
  <c r="K111" i="29"/>
  <c r="F86" i="29"/>
  <c r="J85" i="29"/>
  <c r="B96" i="29"/>
  <c r="F115" i="29"/>
  <c r="K55" i="29"/>
  <c r="J127" i="29"/>
  <c r="K48" i="29"/>
  <c r="C129" i="29"/>
  <c r="J97" i="29"/>
  <c r="F105" i="29"/>
  <c r="G125" i="29"/>
  <c r="K97" i="29"/>
  <c r="K33" i="29"/>
  <c r="B126" i="29"/>
  <c r="J34" i="29"/>
  <c r="S137" i="29"/>
  <c r="T137" i="29"/>
  <c r="U137" i="29" s="1"/>
  <c r="V137" i="29" s="1"/>
  <c r="T5" i="29"/>
  <c r="U5" i="29" s="1"/>
  <c r="S5" i="29"/>
  <c r="S253" i="29"/>
  <c r="T253" i="29"/>
  <c r="U253" i="29" s="1"/>
  <c r="V253" i="29" s="1"/>
  <c r="S199" i="29"/>
  <c r="T199" i="29" s="1"/>
  <c r="U199" i="29" s="1"/>
  <c r="V199" i="29" s="1"/>
  <c r="S90" i="29"/>
  <c r="T90" i="29"/>
  <c r="U90" i="29" s="1"/>
  <c r="V90" i="29" s="1"/>
  <c r="S336" i="29"/>
  <c r="T336" i="29" s="1"/>
  <c r="U336" i="29" s="1"/>
  <c r="V336" i="29" s="1"/>
  <c r="S301" i="29"/>
  <c r="T301" i="29"/>
  <c r="U301" i="29" s="1"/>
  <c r="V301" i="29" s="1"/>
  <c r="T236" i="29"/>
  <c r="U236" i="29" s="1"/>
  <c r="V236" i="29" s="1"/>
  <c r="S236" i="29"/>
  <c r="S162" i="29"/>
  <c r="T162" i="29"/>
  <c r="U162" i="29" s="1"/>
  <c r="V162" i="29" s="1"/>
  <c r="T256" i="29"/>
  <c r="U256" i="29" s="1"/>
  <c r="V256" i="29" s="1"/>
  <c r="S256" i="29"/>
  <c r="S103" i="29"/>
  <c r="T103" i="29"/>
  <c r="U103" i="29" s="1"/>
  <c r="V103" i="29" s="1"/>
  <c r="S295" i="29"/>
  <c r="T295" i="29" s="1"/>
  <c r="U295" i="29" s="1"/>
  <c r="V295" i="29" s="1"/>
  <c r="S29" i="29"/>
  <c r="T29" i="29"/>
  <c r="U29" i="29" s="1"/>
  <c r="S331" i="29"/>
  <c r="T331" i="29" s="1"/>
  <c r="U331" i="29" s="1"/>
  <c r="V331" i="29" s="1"/>
  <c r="S273" i="29"/>
  <c r="T273" i="29" s="1"/>
  <c r="U273" i="29" s="1"/>
  <c r="V273" i="29" s="1"/>
  <c r="T69" i="29"/>
  <c r="U69" i="29" s="1"/>
  <c r="V69" i="29" s="1"/>
  <c r="S69" i="29"/>
  <c r="S155" i="29"/>
  <c r="T155" i="29"/>
  <c r="U155" i="29" s="1"/>
  <c r="V155" i="29" s="1"/>
  <c r="T314" i="29"/>
  <c r="U314" i="29" s="1"/>
  <c r="V314" i="29" s="1"/>
  <c r="S314" i="29"/>
  <c r="S129" i="29"/>
  <c r="T129" i="29" s="1"/>
  <c r="U129" i="29" s="1"/>
  <c r="V129" i="29" s="1"/>
  <c r="T266" i="29"/>
  <c r="U266" i="29" s="1"/>
  <c r="V266" i="29" s="1"/>
  <c r="S266" i="29"/>
  <c r="S37" i="29"/>
  <c r="T37" i="29"/>
  <c r="U37" i="29" s="1"/>
  <c r="V37" i="29" s="1"/>
  <c r="S220" i="29"/>
  <c r="T220" i="29" s="1"/>
  <c r="U220" i="29" s="1"/>
  <c r="V220" i="29" s="1"/>
  <c r="S42" i="29"/>
  <c r="T42" i="29"/>
  <c r="U42" i="29" s="1"/>
  <c r="V42" i="29" s="1"/>
  <c r="T305" i="29"/>
  <c r="U305" i="29" s="1"/>
  <c r="V305" i="29" s="1"/>
  <c r="S305" i="29"/>
  <c r="S110" i="29"/>
  <c r="T110" i="29" s="1"/>
  <c r="U110" i="29" s="1"/>
  <c r="V110" i="29" s="1"/>
  <c r="T204" i="29"/>
  <c r="U204" i="29" s="1"/>
  <c r="V204" i="29" s="1"/>
  <c r="S204" i="29"/>
  <c r="S141" i="29"/>
  <c r="T141" i="29" s="1"/>
  <c r="U141" i="29" s="1"/>
  <c r="V141" i="29" s="1"/>
  <c r="S216" i="29"/>
  <c r="T216" i="29" s="1"/>
  <c r="U216" i="29" s="1"/>
  <c r="V216" i="29" s="1"/>
  <c r="S247" i="29"/>
  <c r="T247" i="29"/>
  <c r="U247" i="29" s="1"/>
  <c r="V247" i="29" s="1"/>
  <c r="T118" i="29"/>
  <c r="U118" i="29" s="1"/>
  <c r="V118" i="29" s="1"/>
  <c r="S118" i="29"/>
  <c r="S307" i="29"/>
  <c r="T307" i="29" s="1"/>
  <c r="U307" i="29" s="1"/>
  <c r="V307" i="29" s="1"/>
  <c r="S227" i="29"/>
  <c r="T227" i="29" s="1"/>
  <c r="U227" i="29" s="1"/>
  <c r="V227" i="29" s="1"/>
  <c r="S117" i="29"/>
  <c r="T117" i="29"/>
  <c r="U117" i="29" s="1"/>
  <c r="V117" i="29" s="1"/>
  <c r="T268" i="29"/>
  <c r="U268" i="29" s="1"/>
  <c r="V268" i="29" s="1"/>
  <c r="S268" i="29"/>
  <c r="S279" i="29"/>
  <c r="T279" i="29" s="1"/>
  <c r="U279" i="29" s="1"/>
  <c r="V279" i="29" s="1"/>
  <c r="T172" i="29"/>
  <c r="U172" i="29" s="1"/>
  <c r="V172" i="29" s="1"/>
  <c r="S172" i="29"/>
  <c r="S309" i="29"/>
  <c r="T309" i="29" s="1"/>
  <c r="U309" i="29" s="1"/>
  <c r="V309" i="29" s="1"/>
  <c r="T219" i="29"/>
  <c r="U219" i="29" s="1"/>
  <c r="V219" i="29" s="1"/>
  <c r="S219" i="29"/>
  <c r="S133" i="29"/>
  <c r="T133" i="29"/>
  <c r="U133" i="29" s="1"/>
  <c r="V133" i="29" s="1"/>
  <c r="S61" i="29"/>
  <c r="T61" i="29" s="1"/>
  <c r="U61" i="29" s="1"/>
  <c r="V61" i="29" s="1"/>
  <c r="S2" i="29"/>
  <c r="T2" i="29"/>
  <c r="U2" i="29" s="1"/>
  <c r="S249" i="29"/>
  <c r="T249" i="29" s="1"/>
  <c r="U249" i="29" s="1"/>
  <c r="V249" i="29" s="1"/>
  <c r="S80" i="29"/>
  <c r="T80" i="29"/>
  <c r="U80" i="29" s="1"/>
  <c r="V80" i="29" s="1"/>
  <c r="S120" i="29"/>
  <c r="T120" i="29" s="1"/>
  <c r="U120" i="29" s="1"/>
  <c r="V120" i="29" s="1"/>
  <c r="S181" i="29"/>
  <c r="T181" i="29" s="1"/>
  <c r="U181" i="29" s="1"/>
  <c r="V181" i="29" s="1"/>
  <c r="T182" i="29"/>
  <c r="U182" i="29" s="1"/>
  <c r="V182" i="29" s="1"/>
  <c r="S182" i="29"/>
  <c r="S68" i="29"/>
  <c r="T68" i="29"/>
  <c r="U68" i="29" s="1"/>
  <c r="V68" i="29" s="1"/>
  <c r="S315" i="29"/>
  <c r="T315" i="29" s="1"/>
  <c r="U315" i="29" s="1"/>
  <c r="V315" i="29" s="1"/>
  <c r="S349" i="29"/>
  <c r="T349" i="29"/>
  <c r="U349" i="29" s="1"/>
  <c r="V349" i="29" s="1"/>
  <c r="S292" i="29"/>
  <c r="T292" i="29" s="1"/>
  <c r="U292" i="29" s="1"/>
  <c r="V292" i="29" s="1"/>
  <c r="S329" i="29"/>
  <c r="T329" i="29"/>
  <c r="U329" i="29" s="1"/>
  <c r="V329" i="29" s="1"/>
  <c r="S194" i="29"/>
  <c r="T194" i="29" s="1"/>
  <c r="U194" i="29" s="1"/>
  <c r="V194" i="29" s="1"/>
  <c r="S71" i="29"/>
  <c r="T71" i="29"/>
  <c r="U71" i="29" s="1"/>
  <c r="V71" i="29" s="1"/>
  <c r="S79" i="29"/>
  <c r="T79" i="29" s="1"/>
  <c r="U79" i="29" s="1"/>
  <c r="V79" i="29" s="1"/>
  <c r="S338" i="29"/>
  <c r="T338" i="29"/>
  <c r="U338" i="29" s="1"/>
  <c r="V338" i="29" s="1"/>
  <c r="S291" i="29"/>
  <c r="T291" i="29" s="1"/>
  <c r="U291" i="29" s="1"/>
  <c r="V291" i="29" s="1"/>
  <c r="S76" i="29"/>
  <c r="T76" i="29" s="1"/>
  <c r="U76" i="29" s="1"/>
  <c r="V76" i="29" s="1"/>
  <c r="S145" i="29"/>
  <c r="T145" i="29" s="1"/>
  <c r="U145" i="29" s="1"/>
  <c r="V145" i="29" s="1"/>
  <c r="S84" i="29"/>
  <c r="T84" i="29"/>
  <c r="U84" i="29" s="1"/>
  <c r="V84" i="29" s="1"/>
  <c r="T177" i="29"/>
  <c r="U177" i="29" s="1"/>
  <c r="V177" i="29" s="1"/>
  <c r="S177" i="29"/>
  <c r="A48" i="32"/>
  <c r="V29" i="32"/>
  <c r="S92" i="29"/>
  <c r="T92" i="29" s="1"/>
  <c r="U92" i="29" s="1"/>
  <c r="V92" i="29" s="1"/>
  <c r="S100" i="29"/>
  <c r="T100" i="29" s="1"/>
  <c r="U100" i="29" s="1"/>
  <c r="V100" i="29" s="1"/>
  <c r="T73" i="29"/>
  <c r="U73" i="29" s="1"/>
  <c r="V73" i="29" s="1"/>
  <c r="S73" i="29"/>
  <c r="S366" i="29"/>
  <c r="T366" i="29" s="1"/>
  <c r="U366" i="29" s="1"/>
  <c r="V366" i="29" s="1"/>
  <c r="S206" i="29"/>
  <c r="T206" i="29" s="1"/>
  <c r="U206" i="29" s="1"/>
  <c r="V206" i="29" s="1"/>
  <c r="S57" i="29"/>
  <c r="T57" i="29" s="1"/>
  <c r="U57" i="29" s="1"/>
  <c r="V57" i="29" s="1"/>
  <c r="T195" i="29"/>
  <c r="U195" i="29" s="1"/>
  <c r="V195" i="29" s="1"/>
  <c r="S195" i="29"/>
  <c r="S359" i="29"/>
  <c r="T359" i="29"/>
  <c r="U359" i="29" s="1"/>
  <c r="V359" i="29" s="1"/>
  <c r="S44" i="29"/>
  <c r="T44" i="29" s="1"/>
  <c r="U44" i="29" s="1"/>
  <c r="V44" i="29" s="1"/>
  <c r="S348" i="29"/>
  <c r="T348" i="29"/>
  <c r="U348" i="29" s="1"/>
  <c r="V348" i="29" s="1"/>
  <c r="S241" i="29"/>
  <c r="T241" i="29" s="1"/>
  <c r="U241" i="29" s="1"/>
  <c r="V241" i="29" s="1"/>
  <c r="S63" i="29"/>
  <c r="T63" i="29" s="1"/>
  <c r="U63" i="29" s="1"/>
  <c r="V63" i="29" s="1"/>
  <c r="T176" i="29"/>
  <c r="U176" i="29" s="1"/>
  <c r="V176" i="29" s="1"/>
  <c r="S176" i="29"/>
  <c r="S123" i="29"/>
  <c r="T123" i="29"/>
  <c r="U123" i="29" s="1"/>
  <c r="V123" i="29" s="1"/>
  <c r="S311" i="29"/>
  <c r="T311" i="29" s="1"/>
  <c r="U311" i="29" s="1"/>
  <c r="V311" i="29" s="1"/>
  <c r="S353" i="29"/>
  <c r="T353" i="29"/>
  <c r="U353" i="29" s="1"/>
  <c r="V353" i="29" s="1"/>
  <c r="S149" i="29"/>
  <c r="T149" i="29" s="1"/>
  <c r="U149" i="29" s="1"/>
  <c r="V149" i="29" s="1"/>
  <c r="S31" i="29"/>
  <c r="T31" i="29"/>
  <c r="U31" i="29" s="1"/>
  <c r="S161" i="29"/>
  <c r="T161" i="29" s="1"/>
  <c r="U161" i="29" s="1"/>
  <c r="V161" i="29" s="1"/>
  <c r="S260" i="29"/>
  <c r="T260" i="29" s="1"/>
  <c r="U260" i="29" s="1"/>
  <c r="V260" i="29" s="1"/>
  <c r="T11" i="29"/>
  <c r="U11" i="29" s="1"/>
  <c r="S11" i="29"/>
  <c r="S265" i="29"/>
  <c r="T265" i="29"/>
  <c r="U265" i="29" s="1"/>
  <c r="V265" i="29" s="1"/>
  <c r="S55" i="29"/>
  <c r="T55" i="29" s="1"/>
  <c r="U55" i="29" s="1"/>
  <c r="V55" i="29" s="1"/>
  <c r="S88" i="29"/>
  <c r="T88" i="29" s="1"/>
  <c r="U88" i="29" s="1"/>
  <c r="V88" i="29" s="1"/>
  <c r="T346" i="29"/>
  <c r="U346" i="29" s="1"/>
  <c r="V346" i="29" s="1"/>
  <c r="S346" i="29"/>
  <c r="S226" i="29"/>
  <c r="T226" i="29"/>
  <c r="U226" i="29" s="1"/>
  <c r="V226" i="29" s="1"/>
  <c r="S296" i="29"/>
  <c r="T296" i="29" s="1"/>
  <c r="U296" i="29" s="1"/>
  <c r="V296" i="29" s="1"/>
  <c r="S134" i="29"/>
  <c r="T134" i="29" s="1"/>
  <c r="U134" i="29" s="1"/>
  <c r="V134" i="29" s="1"/>
  <c r="T52" i="29"/>
  <c r="U52" i="29" s="1"/>
  <c r="V52" i="29" s="1"/>
  <c r="S52" i="29"/>
  <c r="S163" i="29"/>
  <c r="T163" i="29"/>
  <c r="U163" i="29" s="1"/>
  <c r="V163" i="29" s="1"/>
  <c r="S356" i="29"/>
  <c r="T356" i="29" s="1"/>
  <c r="U356" i="29" s="1"/>
  <c r="V356" i="29" s="1"/>
  <c r="S233" i="29"/>
  <c r="T233" i="29"/>
  <c r="U233" i="29" s="1"/>
  <c r="V233" i="29" s="1"/>
  <c r="S317" i="29"/>
  <c r="T317" i="29" s="1"/>
  <c r="U317" i="29" s="1"/>
  <c r="V317" i="29" s="1"/>
  <c r="S109" i="29"/>
  <c r="T109" i="29"/>
  <c r="U109" i="29" s="1"/>
  <c r="V109" i="29" s="1"/>
  <c r="T308" i="29"/>
  <c r="U308" i="29" s="1"/>
  <c r="V308" i="29" s="1"/>
  <c r="S308" i="29"/>
  <c r="S60" i="29"/>
  <c r="T60" i="29" s="1"/>
  <c r="U60" i="29" s="1"/>
  <c r="V60" i="29" s="1"/>
  <c r="T230" i="29"/>
  <c r="U230" i="29" s="1"/>
  <c r="V230" i="29" s="1"/>
  <c r="S230" i="29"/>
  <c r="S93" i="29"/>
  <c r="T93" i="29" s="1"/>
  <c r="U93" i="29" s="1"/>
  <c r="V93" i="29" s="1"/>
  <c r="S201" i="29"/>
  <c r="T201" i="29" s="1"/>
  <c r="U201" i="29" s="1"/>
  <c r="V201" i="29" s="1"/>
  <c r="S14" i="29"/>
  <c r="T14" i="29" s="1"/>
  <c r="U14" i="29" s="1"/>
  <c r="S170" i="29"/>
  <c r="T170" i="29" s="1"/>
  <c r="U170" i="29" s="1"/>
  <c r="V170" i="29" s="1"/>
  <c r="S312" i="29"/>
  <c r="T312" i="29"/>
  <c r="U312" i="29" s="1"/>
  <c r="V312" i="29" s="1"/>
  <c r="T294" i="29"/>
  <c r="U294" i="29" s="1"/>
  <c r="V294" i="29" s="1"/>
  <c r="S294" i="29"/>
  <c r="S286" i="29"/>
  <c r="T286" i="29" s="1"/>
  <c r="U286" i="29" s="1"/>
  <c r="V286" i="29" s="1"/>
  <c r="T332" i="29"/>
  <c r="U332" i="29" s="1"/>
  <c r="V332" i="29" s="1"/>
  <c r="S332" i="29"/>
  <c r="S337" i="29"/>
  <c r="T337" i="29"/>
  <c r="U337" i="29" s="1"/>
  <c r="V337" i="29" s="1"/>
  <c r="T285" i="29"/>
  <c r="U285" i="29" s="1"/>
  <c r="V285" i="29" s="1"/>
  <c r="S285" i="29"/>
  <c r="S242" i="29"/>
  <c r="T242" i="29"/>
  <c r="U242" i="29" s="1"/>
  <c r="V242" i="29" s="1"/>
  <c r="S91" i="29"/>
  <c r="T91" i="29" s="1"/>
  <c r="U91" i="29" s="1"/>
  <c r="V91" i="29" s="1"/>
  <c r="S218" i="29"/>
  <c r="T218" i="29"/>
  <c r="U218" i="29" s="1"/>
  <c r="V218" i="29" s="1"/>
  <c r="S127" i="29"/>
  <c r="T127" i="29" s="1"/>
  <c r="U127" i="29" s="1"/>
  <c r="V127" i="29" s="1"/>
  <c r="S289" i="29"/>
  <c r="T289" i="29"/>
  <c r="U289" i="29" s="1"/>
  <c r="V289" i="29" s="1"/>
  <c r="T153" i="29"/>
  <c r="U153" i="29" s="1"/>
  <c r="V153" i="29" s="1"/>
  <c r="S153" i="29"/>
  <c r="S321" i="29"/>
  <c r="T321" i="29" s="1"/>
  <c r="U321" i="29" s="1"/>
  <c r="V321" i="29" s="1"/>
  <c r="T39" i="29"/>
  <c r="U39" i="29" s="1"/>
  <c r="V39" i="29" s="1"/>
  <c r="S39" i="29"/>
  <c r="S183" i="29"/>
  <c r="T183" i="29" s="1"/>
  <c r="U183" i="29" s="1"/>
  <c r="V183" i="29" s="1"/>
  <c r="S115" i="29"/>
  <c r="T115" i="29" s="1"/>
  <c r="U115" i="29" s="1"/>
  <c r="V115" i="29" s="1"/>
  <c r="S263" i="29"/>
  <c r="T263" i="29"/>
  <c r="U263" i="29" s="1"/>
  <c r="V263" i="29" s="1"/>
  <c r="T251" i="29"/>
  <c r="U251" i="29" s="1"/>
  <c r="V251" i="29" s="1"/>
  <c r="S251" i="29"/>
  <c r="S33" i="29"/>
  <c r="T33" i="29" s="1"/>
  <c r="U33" i="29" s="1"/>
  <c r="V33" i="29" s="1"/>
  <c r="S269" i="29"/>
  <c r="T269" i="29" s="1"/>
  <c r="U269" i="29" s="1"/>
  <c r="V269" i="29" s="1"/>
  <c r="S342" i="29"/>
  <c r="T342" i="29"/>
  <c r="U342" i="29" s="1"/>
  <c r="V342" i="29" s="1"/>
  <c r="T364" i="29"/>
  <c r="U364" i="29" s="1"/>
  <c r="V364" i="29" s="1"/>
  <c r="S364" i="29"/>
  <c r="S38" i="29"/>
  <c r="T38" i="29"/>
  <c r="U38" i="29" s="1"/>
  <c r="V38" i="29" s="1"/>
  <c r="S280" i="29"/>
  <c r="T280" i="29" s="1"/>
  <c r="U280" i="29" s="1"/>
  <c r="V280" i="29" s="1"/>
  <c r="S240" i="29"/>
  <c r="T240" i="29" s="1"/>
  <c r="U240" i="29" s="1"/>
  <c r="V240" i="29" s="1"/>
  <c r="S77" i="29"/>
  <c r="T77" i="29" s="1"/>
  <c r="U77" i="29" s="1"/>
  <c r="V77" i="29" s="1"/>
  <c r="S330" i="29"/>
  <c r="T330" i="29"/>
  <c r="U330" i="29" s="1"/>
  <c r="V330" i="29" s="1"/>
  <c r="S59" i="29"/>
  <c r="T59" i="29" s="1"/>
  <c r="U59" i="29" s="1"/>
  <c r="V59" i="29" s="1"/>
  <c r="S339" i="29"/>
  <c r="T339" i="29" s="1"/>
  <c r="U339" i="29" s="1"/>
  <c r="V339" i="29" s="1"/>
  <c r="S344" i="29"/>
  <c r="T344" i="29" s="1"/>
  <c r="U344" i="29" s="1"/>
  <c r="V344" i="29" s="1"/>
  <c r="S232" i="29"/>
  <c r="T232" i="29" s="1"/>
  <c r="U232" i="29" s="1"/>
  <c r="V232" i="29" s="1"/>
  <c r="T140" i="29"/>
  <c r="U140" i="29" s="1"/>
  <c r="V140" i="29" s="1"/>
  <c r="S140" i="29"/>
  <c r="S229" i="29"/>
  <c r="T229" i="29"/>
  <c r="U229" i="29" s="1"/>
  <c r="V229" i="29" s="1"/>
  <c r="S7" i="29"/>
  <c r="T7" i="29" s="1"/>
  <c r="U7" i="29" s="1"/>
  <c r="S24" i="29"/>
  <c r="T24" i="29" s="1"/>
  <c r="U24" i="29" s="1"/>
  <c r="S270" i="29"/>
  <c r="T270" i="29" s="1"/>
  <c r="U270" i="29" s="1"/>
  <c r="V270" i="29" s="1"/>
  <c r="S287" i="29"/>
  <c r="T287" i="29" s="1"/>
  <c r="U287" i="29" s="1"/>
  <c r="V287" i="29" s="1"/>
  <c r="T116" i="29"/>
  <c r="U116" i="29" s="1"/>
  <c r="V116" i="29" s="1"/>
  <c r="S116" i="29"/>
  <c r="S85" i="29"/>
  <c r="T85" i="29"/>
  <c r="U85" i="29" s="1"/>
  <c r="V85" i="29" s="1"/>
  <c r="S12" i="29"/>
  <c r="T12" i="29" s="1"/>
  <c r="U12" i="29" s="1"/>
  <c r="S228" i="29"/>
  <c r="T228" i="29" s="1"/>
  <c r="U228" i="29" s="1"/>
  <c r="V228" i="29" s="1"/>
  <c r="T67" i="29"/>
  <c r="U67" i="29" s="1"/>
  <c r="V67" i="29" s="1"/>
  <c r="S67" i="29"/>
  <c r="S210" i="29"/>
  <c r="T210" i="29" s="1"/>
  <c r="U210" i="29" s="1"/>
  <c r="V210" i="29" s="1"/>
  <c r="T357" i="29"/>
  <c r="U357" i="29" s="1"/>
  <c r="V357" i="29" s="1"/>
  <c r="S357" i="29"/>
  <c r="S30" i="29"/>
  <c r="T30" i="29" s="1"/>
  <c r="U30" i="29" s="1"/>
  <c r="S75" i="29"/>
  <c r="T75" i="29" s="1"/>
  <c r="U75" i="29" s="1"/>
  <c r="V75" i="29" s="1"/>
  <c r="S243" i="29"/>
  <c r="T243" i="29"/>
  <c r="U243" i="29" s="1"/>
  <c r="V243" i="29" s="1"/>
  <c r="S96" i="29"/>
  <c r="T96" i="29" s="1"/>
  <c r="U96" i="29" s="1"/>
  <c r="V96" i="29" s="1"/>
  <c r="S157" i="29"/>
  <c r="T157" i="29" s="1"/>
  <c r="U157" i="29" s="1"/>
  <c r="V157" i="29" s="1"/>
  <c r="T136" i="29"/>
  <c r="U136" i="29" s="1"/>
  <c r="V136" i="29" s="1"/>
  <c r="S136" i="29"/>
  <c r="S114" i="29"/>
  <c r="T114" i="29" s="1"/>
  <c r="U114" i="29" s="1"/>
  <c r="V114" i="29" s="1"/>
  <c r="S185" i="29"/>
  <c r="T185" i="29" s="1"/>
  <c r="U185" i="29" s="1"/>
  <c r="V185" i="29" s="1"/>
  <c r="S354" i="29"/>
  <c r="T354" i="29"/>
  <c r="U354" i="29" s="1"/>
  <c r="V354" i="29" s="1"/>
  <c r="S255" i="29"/>
  <c r="T255" i="29" s="1"/>
  <c r="U255" i="29" s="1"/>
  <c r="V255" i="29" s="1"/>
  <c r="S214" i="29"/>
  <c r="T214" i="29"/>
  <c r="U214" i="29" s="1"/>
  <c r="V214" i="29" s="1"/>
  <c r="S246" i="29"/>
  <c r="T246" i="29" s="1"/>
  <c r="U246" i="29" s="1"/>
  <c r="V246" i="29" s="1"/>
  <c r="S290" i="29"/>
  <c r="T290" i="29" s="1"/>
  <c r="U290" i="29" s="1"/>
  <c r="V290" i="29" s="1"/>
  <c r="T99" i="29"/>
  <c r="U99" i="29" s="1"/>
  <c r="V99" i="29" s="1"/>
  <c r="S99" i="29"/>
  <c r="S28" i="29"/>
  <c r="T28" i="29" s="1"/>
  <c r="U28" i="29" s="1"/>
  <c r="S87" i="29"/>
  <c r="T87" i="29" s="1"/>
  <c r="U87" i="29" s="1"/>
  <c r="V87" i="29" s="1"/>
  <c r="S288" i="29"/>
  <c r="T288" i="29"/>
  <c r="U288" i="29" s="1"/>
  <c r="V288" i="29" s="1"/>
  <c r="S258" i="29"/>
  <c r="T258" i="29" s="1"/>
  <c r="U258" i="29" s="1"/>
  <c r="V258" i="29" s="1"/>
  <c r="S334" i="29"/>
  <c r="T334" i="29" s="1"/>
  <c r="U334" i="29" s="1"/>
  <c r="V334" i="29" s="1"/>
  <c r="S203" i="29"/>
  <c r="T203" i="29" s="1"/>
  <c r="U203" i="29" s="1"/>
  <c r="V203" i="29" s="1"/>
  <c r="S198" i="29"/>
  <c r="T198" i="29" s="1"/>
  <c r="U198" i="29" s="1"/>
  <c r="V198" i="29" s="1"/>
  <c r="T107" i="29"/>
  <c r="U107" i="29" s="1"/>
  <c r="V107" i="29" s="1"/>
  <c r="S107" i="29"/>
  <c r="S184" i="29"/>
  <c r="T184" i="29" s="1"/>
  <c r="U184" i="29" s="1"/>
  <c r="V184" i="29" s="1"/>
  <c r="T179" i="29"/>
  <c r="U179" i="29" s="1"/>
  <c r="V179" i="29" s="1"/>
  <c r="S179" i="29"/>
  <c r="S335" i="29"/>
  <c r="T335" i="29"/>
  <c r="U335" i="29" s="1"/>
  <c r="V335" i="29" s="1"/>
  <c r="S262" i="29"/>
  <c r="T262" i="29" s="1"/>
  <c r="U262" i="29" s="1"/>
  <c r="V262" i="29" s="1"/>
  <c r="S26" i="29"/>
  <c r="T26" i="29"/>
  <c r="U26" i="29" s="1"/>
  <c r="T275" i="29"/>
  <c r="U275" i="29" s="1"/>
  <c r="V275" i="29" s="1"/>
  <c r="S275" i="29"/>
  <c r="S124" i="29"/>
  <c r="T124" i="29" s="1"/>
  <c r="U124" i="29" s="1"/>
  <c r="V124" i="29" s="1"/>
  <c r="T254" i="29"/>
  <c r="U254" i="29" s="1"/>
  <c r="V254" i="29" s="1"/>
  <c r="S254" i="29"/>
  <c r="S190" i="29"/>
  <c r="T190" i="29"/>
  <c r="U190" i="29" s="1"/>
  <c r="V190" i="29" s="1"/>
  <c r="S213" i="29"/>
  <c r="T213" i="29" s="1"/>
  <c r="U213" i="29" s="1"/>
  <c r="V213" i="29" s="1"/>
  <c r="S131" i="29"/>
  <c r="T131" i="29"/>
  <c r="U131" i="29" s="1"/>
  <c r="V131" i="29" s="1"/>
  <c r="S18" i="29"/>
  <c r="T18" i="29" s="1"/>
  <c r="U18" i="29" s="1"/>
  <c r="S178" i="29"/>
  <c r="T178" i="29"/>
  <c r="U178" i="29" s="1"/>
  <c r="V178" i="29" s="1"/>
  <c r="S272" i="29"/>
  <c r="T272" i="29" s="1"/>
  <c r="U272" i="29" s="1"/>
  <c r="V272" i="29" s="1"/>
  <c r="S43" i="29"/>
  <c r="T43" i="29"/>
  <c r="U43" i="29" s="1"/>
  <c r="V43" i="29" s="1"/>
  <c r="S70" i="29"/>
  <c r="T70" i="29" s="1"/>
  <c r="U70" i="29" s="1"/>
  <c r="V70" i="29" s="1"/>
  <c r="S6" i="29"/>
  <c r="T6" i="29"/>
  <c r="U6" i="29" s="1"/>
  <c r="S171" i="29"/>
  <c r="T171" i="29" s="1"/>
  <c r="U171" i="29" s="1"/>
  <c r="V171" i="29" s="1"/>
  <c r="S282" i="29"/>
  <c r="T282" i="29" s="1"/>
  <c r="U282" i="29" s="1"/>
  <c r="V282" i="29" s="1"/>
  <c r="S192" i="29"/>
  <c r="T192" i="29" s="1"/>
  <c r="U192" i="29" s="1"/>
  <c r="V192" i="29" s="1"/>
  <c r="S16" i="29"/>
  <c r="T16" i="29"/>
  <c r="U16" i="29" s="1"/>
  <c r="T299" i="29"/>
  <c r="U299" i="29" s="1"/>
  <c r="V299" i="29" s="1"/>
  <c r="S299" i="29"/>
  <c r="V26" i="32"/>
  <c r="A45" i="32"/>
  <c r="A47" i="32"/>
  <c r="V28" i="32"/>
  <c r="S169" i="29"/>
  <c r="T169" i="29"/>
  <c r="U169" i="29" s="1"/>
  <c r="V169" i="29" s="1"/>
  <c r="S191" i="29"/>
  <c r="T191" i="29" s="1"/>
  <c r="U191" i="29" s="1"/>
  <c r="V191" i="29" s="1"/>
  <c r="S231" i="29"/>
  <c r="T231" i="29" s="1"/>
  <c r="U231" i="29" s="1"/>
  <c r="V231" i="29" s="1"/>
  <c r="T323" i="29"/>
  <c r="U323" i="29" s="1"/>
  <c r="V323" i="29" s="1"/>
  <c r="S323" i="29"/>
  <c r="S108" i="29"/>
  <c r="T108" i="29"/>
  <c r="U108" i="29" s="1"/>
  <c r="V108" i="29" s="1"/>
  <c r="S351" i="29"/>
  <c r="T351" i="29" s="1"/>
  <c r="U351" i="29" s="1"/>
  <c r="V351" i="29" s="1"/>
  <c r="S271" i="29"/>
  <c r="T271" i="29"/>
  <c r="U271" i="29" s="1"/>
  <c r="V271" i="29" s="1"/>
  <c r="T158" i="29"/>
  <c r="U158" i="29" s="1"/>
  <c r="V158" i="29" s="1"/>
  <c r="S158" i="29"/>
  <c r="S221" i="29"/>
  <c r="T221" i="29" s="1"/>
  <c r="U221" i="29" s="1"/>
  <c r="V221" i="29" s="1"/>
  <c r="S21" i="29"/>
  <c r="T21" i="29" s="1"/>
  <c r="U21" i="29" s="1"/>
  <c r="S193" i="29"/>
  <c r="T193" i="29" s="1"/>
  <c r="U193" i="29" s="1"/>
  <c r="V193" i="29" s="1"/>
  <c r="S298" i="29"/>
  <c r="T298" i="29" s="1"/>
  <c r="U298" i="29" s="1"/>
  <c r="V298" i="29" s="1"/>
  <c r="S207" i="29"/>
  <c r="T207" i="29"/>
  <c r="U207" i="29" s="1"/>
  <c r="V207" i="29" s="1"/>
  <c r="T234" i="29"/>
  <c r="U234" i="29" s="1"/>
  <c r="V234" i="29" s="1"/>
  <c r="S234" i="29"/>
  <c r="S345" i="29"/>
  <c r="T345" i="29"/>
  <c r="U345" i="29" s="1"/>
  <c r="V345" i="29" s="1"/>
  <c r="T318" i="29"/>
  <c r="U318" i="29" s="1"/>
  <c r="V318" i="29" s="1"/>
  <c r="S318" i="29"/>
  <c r="S156" i="29"/>
  <c r="T156" i="29"/>
  <c r="U156" i="29" s="1"/>
  <c r="V156" i="29" s="1"/>
  <c r="T128" i="29"/>
  <c r="U128" i="29" s="1"/>
  <c r="V128" i="29" s="1"/>
  <c r="S128" i="29"/>
  <c r="S197" i="29"/>
  <c r="T197" i="29"/>
  <c r="U197" i="29" s="1"/>
  <c r="V197" i="29" s="1"/>
  <c r="S112" i="29"/>
  <c r="T112" i="29" s="1"/>
  <c r="U112" i="29" s="1"/>
  <c r="V112" i="29" s="1"/>
  <c r="S58" i="29"/>
  <c r="T58" i="29"/>
  <c r="U58" i="29" s="1"/>
  <c r="V58" i="29" s="1"/>
  <c r="T293" i="29"/>
  <c r="U293" i="29" s="1"/>
  <c r="V293" i="29" s="1"/>
  <c r="S293" i="29"/>
  <c r="S50" i="29"/>
  <c r="T50" i="29" s="1"/>
  <c r="U50" i="29" s="1"/>
  <c r="V50" i="29" s="1"/>
  <c r="T132" i="29"/>
  <c r="U132" i="29" s="1"/>
  <c r="V132" i="29" s="1"/>
  <c r="S132" i="29"/>
  <c r="S125" i="29"/>
  <c r="T125" i="29" s="1"/>
  <c r="U125" i="29" s="1"/>
  <c r="V125" i="29" s="1"/>
  <c r="S326" i="29"/>
  <c r="T326" i="29" s="1"/>
  <c r="U326" i="29" s="1"/>
  <c r="V326" i="29" s="1"/>
  <c r="S205" i="29"/>
  <c r="T205" i="29"/>
  <c r="U205" i="29" s="1"/>
  <c r="V205" i="29" s="1"/>
  <c r="T360" i="29"/>
  <c r="U360" i="29" s="1"/>
  <c r="V360" i="29" s="1"/>
  <c r="S360" i="29"/>
  <c r="S180" i="29"/>
  <c r="T180" i="29"/>
  <c r="U180" i="29" s="1"/>
  <c r="V180" i="29" s="1"/>
  <c r="S51" i="29"/>
  <c r="T51" i="29" s="1"/>
  <c r="U51" i="29" s="1"/>
  <c r="V51" i="29" s="1"/>
  <c r="S281" i="29"/>
  <c r="T281" i="29"/>
  <c r="U281" i="29" s="1"/>
  <c r="V281" i="29" s="1"/>
  <c r="S47" i="29"/>
  <c r="T47" i="29" s="1"/>
  <c r="U47" i="29" s="1"/>
  <c r="V47" i="29" s="1"/>
  <c r="S10" i="29"/>
  <c r="T10" i="29" s="1"/>
  <c r="U10" i="29" s="1"/>
  <c r="S274" i="29"/>
  <c r="T274" i="29" s="1"/>
  <c r="U274" i="29" s="1"/>
  <c r="V274" i="29" s="1"/>
  <c r="S310" i="29"/>
  <c r="T310" i="29" s="1"/>
  <c r="U310" i="29" s="1"/>
  <c r="V310" i="29" s="1"/>
  <c r="S200" i="29"/>
  <c r="T200" i="29" s="1"/>
  <c r="U200" i="29" s="1"/>
  <c r="V200" i="29" s="1"/>
  <c r="S83" i="29"/>
  <c r="T83" i="29"/>
  <c r="U83" i="29" s="1"/>
  <c r="V83" i="29" s="1"/>
  <c r="S121" i="29"/>
  <c r="T121" i="29" s="1"/>
  <c r="U121" i="29" s="1"/>
  <c r="V121" i="29" s="1"/>
  <c r="S36" i="29"/>
  <c r="T36" i="29"/>
  <c r="U36" i="29" s="1"/>
  <c r="V36" i="29" s="1"/>
  <c r="T113" i="29"/>
  <c r="U113" i="29" s="1"/>
  <c r="V113" i="29" s="1"/>
  <c r="S113" i="29"/>
  <c r="S237" i="29"/>
  <c r="T237" i="29" s="1"/>
  <c r="U237" i="29" s="1"/>
  <c r="V237" i="29" s="1"/>
  <c r="S248" i="29"/>
  <c r="T248" i="29" s="1"/>
  <c r="U248" i="29" s="1"/>
  <c r="V248" i="29" s="1"/>
  <c r="S297" i="29"/>
  <c r="T297" i="29" s="1"/>
  <c r="U297" i="29" s="1"/>
  <c r="V297" i="29" s="1"/>
  <c r="S225" i="29"/>
  <c r="T225" i="29" s="1"/>
  <c r="U225" i="29" s="1"/>
  <c r="V225" i="29" s="1"/>
  <c r="S212" i="29"/>
  <c r="T212" i="29" s="1"/>
  <c r="U212" i="29" s="1"/>
  <c r="V212" i="29" s="1"/>
  <c r="S72" i="29"/>
  <c r="T72" i="29" s="1"/>
  <c r="U72" i="29" s="1"/>
  <c r="V72" i="29" s="1"/>
  <c r="S223" i="29"/>
  <c r="T223" i="29"/>
  <c r="U223" i="29" s="1"/>
  <c r="V223" i="29" s="1"/>
  <c r="T322" i="29"/>
  <c r="U322" i="29" s="1"/>
  <c r="V322" i="29" s="1"/>
  <c r="S322" i="29"/>
  <c r="S106" i="29"/>
  <c r="T106" i="29" s="1"/>
  <c r="U106" i="29" s="1"/>
  <c r="V106" i="29" s="1"/>
  <c r="S224" i="29"/>
  <c r="T224" i="29" s="1"/>
  <c r="U224" i="29" s="1"/>
  <c r="V224" i="29" s="1"/>
  <c r="S245" i="29"/>
  <c r="T245" i="29"/>
  <c r="U245" i="29" s="1"/>
  <c r="V245" i="29" s="1"/>
  <c r="T167" i="29"/>
  <c r="U167" i="29" s="1"/>
  <c r="V167" i="29" s="1"/>
  <c r="S167" i="29"/>
  <c r="S276" i="29"/>
  <c r="T276" i="29"/>
  <c r="U276" i="29" s="1"/>
  <c r="V276" i="29" s="1"/>
  <c r="T174" i="29"/>
  <c r="U174" i="29" s="1"/>
  <c r="V174" i="29" s="1"/>
  <c r="S174" i="29"/>
  <c r="S98" i="29"/>
  <c r="T98" i="29"/>
  <c r="U98" i="29" s="1"/>
  <c r="V98" i="29" s="1"/>
  <c r="S40" i="29"/>
  <c r="T40" i="29" s="1"/>
  <c r="U40" i="29" s="1"/>
  <c r="V40" i="29" s="1"/>
  <c r="S188" i="29"/>
  <c r="T188" i="29"/>
  <c r="U188" i="29" s="1"/>
  <c r="V188" i="29" s="1"/>
  <c r="S146" i="29"/>
  <c r="T146" i="29" s="1"/>
  <c r="U146" i="29" s="1"/>
  <c r="V146" i="29" s="1"/>
  <c r="S355" i="29"/>
  <c r="T355" i="29" s="1"/>
  <c r="U355" i="29" s="1"/>
  <c r="V355" i="29" s="1"/>
  <c r="T173" i="29"/>
  <c r="U173" i="29" s="1"/>
  <c r="V173" i="29" s="1"/>
  <c r="S173" i="29"/>
  <c r="S304" i="29"/>
  <c r="T304" i="29" s="1"/>
  <c r="U304" i="29" s="1"/>
  <c r="V304" i="29" s="1"/>
  <c r="S66" i="29"/>
  <c r="T66" i="29" s="1"/>
  <c r="U66" i="29" s="1"/>
  <c r="V66" i="29" s="1"/>
  <c r="S139" i="29"/>
  <c r="T139" i="29"/>
  <c r="U139" i="29" s="1"/>
  <c r="V139" i="29" s="1"/>
  <c r="T283" i="29"/>
  <c r="U283" i="29" s="1"/>
  <c r="V283" i="29" s="1"/>
  <c r="S283" i="29"/>
  <c r="S284" i="29"/>
  <c r="T284" i="29" s="1"/>
  <c r="U284" i="29" s="1"/>
  <c r="V284" i="29" s="1"/>
  <c r="S341" i="29"/>
  <c r="T341" i="29" s="1"/>
  <c r="U341" i="29" s="1"/>
  <c r="V341" i="29" s="1"/>
  <c r="S365" i="29"/>
  <c r="T365" i="29" s="1"/>
  <c r="U365" i="29" s="1"/>
  <c r="V365" i="29" s="1"/>
  <c r="S32" i="29"/>
  <c r="T32" i="29" s="1"/>
  <c r="U32" i="29" s="1"/>
  <c r="S8" i="29"/>
  <c r="T8" i="29" s="1"/>
  <c r="U8" i="29" s="1"/>
  <c r="S135" i="29"/>
  <c r="T135" i="29" s="1"/>
  <c r="U135" i="29" s="1"/>
  <c r="V135" i="29" s="1"/>
  <c r="S138" i="29"/>
  <c r="T138" i="29"/>
  <c r="U138" i="29" s="1"/>
  <c r="V138" i="29" s="1"/>
  <c r="S350" i="29"/>
  <c r="T350" i="29" s="1"/>
  <c r="U350" i="29" s="1"/>
  <c r="V350" i="29" s="1"/>
  <c r="S22" i="29"/>
  <c r="T22" i="29" s="1"/>
  <c r="U22" i="29" s="1"/>
  <c r="S202" i="29"/>
  <c r="T202" i="29" s="1"/>
  <c r="U202" i="29" s="1"/>
  <c r="V202" i="29" s="1"/>
  <c r="S278" i="29"/>
  <c r="T278" i="29" s="1"/>
  <c r="U278" i="29" s="1"/>
  <c r="V278" i="29" s="1"/>
  <c r="S196" i="29"/>
  <c r="T196" i="29" s="1"/>
  <c r="U196" i="29" s="1"/>
  <c r="V196" i="29" s="1"/>
  <c r="S165" i="29"/>
  <c r="T165" i="29" s="1"/>
  <c r="U165" i="29" s="1"/>
  <c r="V165" i="29" s="1"/>
  <c r="T152" i="29"/>
  <c r="U152" i="29" s="1"/>
  <c r="V152" i="29" s="1"/>
  <c r="S152" i="29"/>
  <c r="S35" i="29"/>
  <c r="T35" i="29" s="1"/>
  <c r="U35" i="29" s="1"/>
  <c r="V35" i="29" s="1"/>
  <c r="T13" i="29"/>
  <c r="U13" i="29" s="1"/>
  <c r="S13" i="29"/>
  <c r="S81" i="29"/>
  <c r="T81" i="29"/>
  <c r="U81" i="29" s="1"/>
  <c r="V81" i="29" s="1"/>
  <c r="T104" i="29"/>
  <c r="U104" i="29" s="1"/>
  <c r="V104" i="29" s="1"/>
  <c r="S104" i="29"/>
  <c r="S94" i="29"/>
  <c r="T94" i="29"/>
  <c r="U94" i="29" s="1"/>
  <c r="V94" i="29" s="1"/>
  <c r="S362" i="29"/>
  <c r="T362" i="29" s="1"/>
  <c r="U362" i="29" s="1"/>
  <c r="V362" i="29" s="1"/>
  <c r="S150" i="29"/>
  <c r="T150" i="29"/>
  <c r="U150" i="29" s="1"/>
  <c r="V150" i="29" s="1"/>
  <c r="S151" i="29"/>
  <c r="T151" i="29" s="1"/>
  <c r="U151" i="29" s="1"/>
  <c r="V151" i="29" s="1"/>
  <c r="S86" i="29"/>
  <c r="T86" i="29"/>
  <c r="U86" i="29" s="1"/>
  <c r="V86" i="29" s="1"/>
  <c r="T168" i="29"/>
  <c r="U168" i="29" s="1"/>
  <c r="V168" i="29" s="1"/>
  <c r="S168" i="29"/>
  <c r="S250" i="29"/>
  <c r="T250" i="29"/>
  <c r="U250" i="29" s="1"/>
  <c r="V250" i="29" s="1"/>
  <c r="T324" i="29"/>
  <c r="U324" i="29" s="1"/>
  <c r="V324" i="29" s="1"/>
  <c r="S324" i="29"/>
  <c r="S143" i="29"/>
  <c r="T143" i="29"/>
  <c r="U143" i="29" s="1"/>
  <c r="V143" i="29" s="1"/>
  <c r="S20" i="29"/>
  <c r="T20" i="29" s="1"/>
  <c r="U20" i="29" s="1"/>
  <c r="S64" i="29"/>
  <c r="T64" i="29" s="1"/>
  <c r="U64" i="29" s="1"/>
  <c r="V64" i="29" s="1"/>
  <c r="T316" i="29"/>
  <c r="U316" i="29" s="1"/>
  <c r="V316" i="29" s="1"/>
  <c r="S316" i="29"/>
  <c r="S259" i="29"/>
  <c r="T259" i="29" s="1"/>
  <c r="U259" i="29" s="1"/>
  <c r="V259" i="29" s="1"/>
  <c r="S306" i="29"/>
  <c r="T306" i="29" s="1"/>
  <c r="U306" i="29" s="1"/>
  <c r="V306" i="29" s="1"/>
  <c r="S82" i="29"/>
  <c r="T82" i="29" s="1"/>
  <c r="U82" i="29" s="1"/>
  <c r="V82" i="29" s="1"/>
  <c r="S144" i="29"/>
  <c r="T144" i="29" s="1"/>
  <c r="U144" i="29" s="1"/>
  <c r="V144" i="29" s="1"/>
  <c r="S3" i="29"/>
  <c r="T3" i="29" s="1"/>
  <c r="U3" i="29" s="1"/>
  <c r="S208" i="29"/>
  <c r="T208" i="29" s="1"/>
  <c r="U208" i="29" s="1"/>
  <c r="V208" i="29" s="1"/>
  <c r="S147" i="29"/>
  <c r="T147" i="29"/>
  <c r="U147" i="29" s="1"/>
  <c r="V147" i="29" s="1"/>
  <c r="S23" i="29"/>
  <c r="T23" i="29" s="1"/>
  <c r="U23" i="29" s="1"/>
  <c r="S175" i="29"/>
  <c r="T175" i="29"/>
  <c r="U175" i="29" s="1"/>
  <c r="V175" i="29" s="1"/>
  <c r="S160" i="29"/>
  <c r="T160" i="29" s="1"/>
  <c r="U160" i="29" s="1"/>
  <c r="V160" i="29" s="1"/>
  <c r="S148" i="29"/>
  <c r="T148" i="29"/>
  <c r="U148" i="29" s="1"/>
  <c r="V148" i="29" s="1"/>
  <c r="T302" i="29"/>
  <c r="U302" i="29" s="1"/>
  <c r="V302" i="29" s="1"/>
  <c r="S302" i="29"/>
  <c r="S300" i="29"/>
  <c r="T300" i="29"/>
  <c r="U300" i="29" s="1"/>
  <c r="V300" i="29" s="1"/>
  <c r="S65" i="29"/>
  <c r="T65" i="29" s="1"/>
  <c r="U65" i="29" s="1"/>
  <c r="V65" i="29" s="1"/>
  <c r="S154" i="29"/>
  <c r="T154" i="29"/>
  <c r="U154" i="29" s="1"/>
  <c r="V154" i="29" s="1"/>
  <c r="S328" i="29"/>
  <c r="T328" i="29" s="1"/>
  <c r="U328" i="29" s="1"/>
  <c r="V328" i="29" s="1"/>
  <c r="S277" i="29"/>
  <c r="T277" i="29" s="1"/>
  <c r="U277" i="29" s="1"/>
  <c r="V277" i="29" s="1"/>
  <c r="S267" i="29"/>
  <c r="T267" i="29" s="1"/>
  <c r="U267" i="29" s="1"/>
  <c r="V267" i="29" s="1"/>
  <c r="S126" i="29"/>
  <c r="T126" i="29" s="1"/>
  <c r="U126" i="29" s="1"/>
  <c r="V126" i="29" s="1"/>
  <c r="T54" i="29"/>
  <c r="U54" i="29" s="1"/>
  <c r="V54" i="29" s="1"/>
  <c r="S54" i="29"/>
  <c r="S53" i="29"/>
  <c r="T53" i="29" s="1"/>
  <c r="U53" i="29" s="1"/>
  <c r="V53" i="29" s="1"/>
  <c r="S325" i="29"/>
  <c r="T325" i="29" s="1"/>
  <c r="U325" i="29" s="1"/>
  <c r="V325" i="29" s="1"/>
  <c r="S142" i="29"/>
  <c r="T142" i="29"/>
  <c r="U142" i="29" s="1"/>
  <c r="V142" i="29" s="1"/>
  <c r="S187" i="29"/>
  <c r="T187" i="29" s="1"/>
  <c r="U187" i="29" s="1"/>
  <c r="V187" i="29" s="1"/>
  <c r="S343" i="29"/>
  <c r="T343" i="29" s="1"/>
  <c r="U343" i="29" s="1"/>
  <c r="V343" i="29" s="1"/>
  <c r="S222" i="29"/>
  <c r="T222" i="29" s="1"/>
  <c r="U222" i="29" s="1"/>
  <c r="V222" i="29" s="1"/>
  <c r="S340" i="29"/>
  <c r="T340" i="29" s="1"/>
  <c r="U340" i="29" s="1"/>
  <c r="V340" i="29" s="1"/>
  <c r="T105" i="29"/>
  <c r="U105" i="29" s="1"/>
  <c r="V105" i="29" s="1"/>
  <c r="S105" i="29"/>
  <c r="S130" i="29"/>
  <c r="T130" i="29" s="1"/>
  <c r="U130" i="29" s="1"/>
  <c r="V130" i="29" s="1"/>
  <c r="S238" i="29"/>
  <c r="T238" i="29" s="1"/>
  <c r="U238" i="29" s="1"/>
  <c r="V238" i="29" s="1"/>
  <c r="S361" i="29"/>
  <c r="T361" i="29"/>
  <c r="U361" i="29" s="1"/>
  <c r="V361" i="29" s="1"/>
  <c r="S48" i="29"/>
  <c r="T48" i="29" s="1"/>
  <c r="U48" i="29" s="1"/>
  <c r="V48" i="29" s="1"/>
  <c r="S34" i="29"/>
  <c r="T34" i="29"/>
  <c r="U34" i="29" s="1"/>
  <c r="V34" i="29" s="1"/>
  <c r="S27" i="29"/>
  <c r="T27" i="29" s="1"/>
  <c r="U27" i="29" s="1"/>
  <c r="S74" i="29"/>
  <c r="T74" i="29"/>
  <c r="U74" i="29" s="1"/>
  <c r="V74" i="29" s="1"/>
  <c r="S89" i="29"/>
  <c r="T89" i="29" s="1"/>
  <c r="U89" i="29" s="1"/>
  <c r="V89" i="29" s="1"/>
  <c r="S215" i="29"/>
  <c r="T215" i="29"/>
  <c r="U215" i="29" s="1"/>
  <c r="V215" i="29" s="1"/>
  <c r="T257" i="29"/>
  <c r="U257" i="29" s="1"/>
  <c r="V257" i="29" s="1"/>
  <c r="S257" i="29"/>
  <c r="S189" i="29"/>
  <c r="T189" i="29"/>
  <c r="U189" i="29" s="1"/>
  <c r="V189" i="29" s="1"/>
  <c r="S17" i="29"/>
  <c r="T17" i="29" s="1"/>
  <c r="U17" i="29" s="1"/>
  <c r="S78" i="29"/>
  <c r="T78" i="29"/>
  <c r="U78" i="29" s="1"/>
  <c r="V78" i="29" s="1"/>
  <c r="S209" i="29"/>
  <c r="T209" i="29" s="1"/>
  <c r="U209" i="29" s="1"/>
  <c r="V209" i="29" s="1"/>
  <c r="A29" i="29" l="1"/>
  <c r="V10" i="29"/>
  <c r="A43" i="29"/>
  <c r="V24" i="29"/>
  <c r="A46" i="29"/>
  <c r="V27" i="29"/>
  <c r="A41" i="29"/>
  <c r="V22" i="29"/>
  <c r="A40" i="29"/>
  <c r="V21" i="29"/>
  <c r="V12" i="29"/>
  <c r="A31" i="29"/>
  <c r="V7" i="29"/>
  <c r="A26" i="29"/>
  <c r="A36" i="29"/>
  <c r="V17" i="29"/>
  <c r="A27" i="29"/>
  <c r="V8" i="29"/>
  <c r="A49" i="29"/>
  <c r="V30" i="29"/>
  <c r="A33" i="29"/>
  <c r="V14" i="29"/>
  <c r="A42" i="29"/>
  <c r="V23" i="29"/>
  <c r="V3" i="29"/>
  <c r="A22" i="29"/>
  <c r="A39" i="29"/>
  <c r="V20" i="29"/>
  <c r="A51" i="29"/>
  <c r="V32" i="29"/>
  <c r="V18" i="29"/>
  <c r="A37" i="29"/>
  <c r="A47" i="29"/>
  <c r="V28" i="29"/>
  <c r="V19" i="29"/>
  <c r="A38" i="29"/>
  <c r="V13" i="29"/>
  <c r="A32" i="29"/>
  <c r="V6" i="29"/>
  <c r="A25" i="29"/>
  <c r="V26" i="29"/>
  <c r="A45" i="29"/>
  <c r="V2" i="29"/>
  <c r="A21" i="29"/>
  <c r="A48" i="29"/>
  <c r="V29" i="29"/>
  <c r="V9" i="29"/>
  <c r="A28" i="29"/>
  <c r="V4" i="29"/>
  <c r="A23" i="29"/>
  <c r="V16" i="29"/>
  <c r="A35" i="29"/>
  <c r="V31" i="29"/>
  <c r="A50" i="29"/>
  <c r="V11" i="29"/>
  <c r="A30" i="29"/>
  <c r="A24" i="29"/>
  <c r="V5" i="29"/>
  <c r="A34" i="29"/>
  <c r="V15" i="29"/>
  <c r="A44" i="29"/>
  <c r="V2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uthor>
  </authors>
  <commentList>
    <comment ref="H1" authorId="0" shapeId="0" xr:uid="{34343738-69F7-4BE1-B658-7F81B87CC450}">
      <text>
        <r>
          <rPr>
            <b/>
            <sz val="9"/>
            <color indexed="81"/>
            <rFont val="Tahoma"/>
            <family val="2"/>
          </rPr>
          <t xml:space="preserve">Hinweis:
</t>
        </r>
        <r>
          <rPr>
            <sz val="9"/>
            <color indexed="81"/>
            <rFont val="Tahoma"/>
            <family val="2"/>
          </rPr>
          <t>Das Bibelleseprogramm ist ausschließlich mit Microsoft Office Excel fehlerfrei bedienbar. Wer nicht im Besitz von MS Office ist, 
kann es unter folgendem Link einen Monat kostenlos testen: 
https://products.office.com/de-de/try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 Junghansens</author>
  </authors>
  <commentList>
    <comment ref="Q1" authorId="0" shapeId="0" xr:uid="{69B49774-3F45-4555-B188-7487BB6C0310}">
      <text>
        <r>
          <rPr>
            <b/>
            <sz val="9"/>
            <color indexed="81"/>
            <rFont val="Tahoma"/>
            <family val="2"/>
          </rPr>
          <t>der Admin:</t>
        </r>
        <r>
          <rPr>
            <sz val="9"/>
            <color indexed="81"/>
            <rFont val="Tahoma"/>
            <family val="2"/>
          </rPr>
          <t xml:space="preserve">
Diese Spalte entfernt den 29. Februar aus der Berechnung.</t>
        </r>
      </text>
    </comment>
    <comment ref="R1" authorId="0" shapeId="0" xr:uid="{BAF5757E-D5C2-4F64-9B88-CF93AA3EF3E3}">
      <text>
        <r>
          <rPr>
            <b/>
            <sz val="9"/>
            <color indexed="81"/>
            <rFont val="Tahoma"/>
            <family val="2"/>
          </rPr>
          <t>der Admin:</t>
        </r>
        <r>
          <rPr>
            <sz val="9"/>
            <color indexed="81"/>
            <rFont val="Tahoma"/>
            <family val="2"/>
          </rPr>
          <t xml:space="preserve">
Diese Spalte bildet den ganzen Kalender des  bei A14 eingegebenes 
Jahres ab.</t>
        </r>
      </text>
    </comment>
    <comment ref="U1" authorId="0" shapeId="0" xr:uid="{AE6C43ED-0E2C-4C96-8859-B450E485A9CE}">
      <text>
        <r>
          <rPr>
            <b/>
            <sz val="9"/>
            <color indexed="81"/>
            <rFont val="Tahoma"/>
            <family val="2"/>
          </rPr>
          <t xml:space="preserve">der Admin:
</t>
        </r>
        <r>
          <rPr>
            <sz val="9"/>
            <color indexed="81"/>
            <rFont val="Tahoma"/>
            <family val="2"/>
          </rPr>
          <t xml:space="preserve">Diese Spalte zeigt das Bezugsdatum für Haupttabelle mit aktuellem
 und nächstem Jahr.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die Junghansens</author>
  </authors>
  <commentList>
    <comment ref="Q1" authorId="0" shapeId="0" xr:uid="{9D9BD65E-DE41-4832-B1B7-E1FC4D98BA3D}">
      <text>
        <r>
          <rPr>
            <b/>
            <sz val="9"/>
            <color indexed="81"/>
            <rFont val="Tahoma"/>
            <family val="2"/>
          </rPr>
          <t>der Admin:</t>
        </r>
        <r>
          <rPr>
            <sz val="9"/>
            <color indexed="81"/>
            <rFont val="Tahoma"/>
            <family val="2"/>
          </rPr>
          <t xml:space="preserve">
Diese Spalte entfernt den 29. Februar aus der Berechnung.</t>
        </r>
      </text>
    </comment>
    <comment ref="R1" authorId="0" shapeId="0" xr:uid="{B9114244-90B3-4253-9799-C19AFAA30802}">
      <text>
        <r>
          <rPr>
            <b/>
            <sz val="9"/>
            <color indexed="81"/>
            <rFont val="Tahoma"/>
            <family val="2"/>
          </rPr>
          <t>der Admin:</t>
        </r>
        <r>
          <rPr>
            <sz val="9"/>
            <color indexed="81"/>
            <rFont val="Tahoma"/>
            <family val="2"/>
          </rPr>
          <t xml:space="preserve">
Diese Spalte bildet den ganzen Kalender des  bei A14 eingegebenes 
Jahres ab.</t>
        </r>
      </text>
    </comment>
    <comment ref="U1" authorId="0" shapeId="0" xr:uid="{7738D1A6-A1DB-49C4-A489-CC066AA5276A}">
      <text>
        <r>
          <rPr>
            <b/>
            <sz val="9"/>
            <color indexed="81"/>
            <rFont val="Tahoma"/>
            <family val="2"/>
          </rPr>
          <t xml:space="preserve">der Admin:
</t>
        </r>
        <r>
          <rPr>
            <sz val="9"/>
            <color indexed="81"/>
            <rFont val="Tahoma"/>
            <family val="2"/>
          </rPr>
          <t xml:space="preserve">Diese Spalte zeigt das Bezugsdatum für Haupttabelle mit aktuellem
 und nächstem Jahr.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die Junghansens</author>
  </authors>
  <commentList>
    <comment ref="Q1" authorId="0" shapeId="0" xr:uid="{B56A2898-647A-45AF-B77C-CAB9B3C2DA11}">
      <text>
        <r>
          <rPr>
            <b/>
            <sz val="9"/>
            <color indexed="81"/>
            <rFont val="Tahoma"/>
            <family val="2"/>
          </rPr>
          <t>der Admin:</t>
        </r>
        <r>
          <rPr>
            <sz val="9"/>
            <color indexed="81"/>
            <rFont val="Tahoma"/>
            <family val="2"/>
          </rPr>
          <t xml:space="preserve">
Diese Spalte entfernt den 29. Februar aus der Berechnung.</t>
        </r>
      </text>
    </comment>
    <comment ref="R1" authorId="0" shapeId="0" xr:uid="{9A8ACF15-9591-4423-863B-B0D18F8605F0}">
      <text>
        <r>
          <rPr>
            <b/>
            <sz val="9"/>
            <color indexed="81"/>
            <rFont val="Tahoma"/>
            <family val="2"/>
          </rPr>
          <t>der Admin:</t>
        </r>
        <r>
          <rPr>
            <sz val="9"/>
            <color indexed="81"/>
            <rFont val="Tahoma"/>
            <family val="2"/>
          </rPr>
          <t xml:space="preserve">
Diese Spalte bildet den ganzen Kalender des  bei A14 eingegebenes 
Jahres ab.</t>
        </r>
      </text>
    </comment>
    <comment ref="U1" authorId="0" shapeId="0" xr:uid="{B5B2F7B5-6AE2-4610-B7CB-32BD644511B7}">
      <text>
        <r>
          <rPr>
            <b/>
            <sz val="9"/>
            <color indexed="81"/>
            <rFont val="Tahoma"/>
            <family val="2"/>
          </rPr>
          <t xml:space="preserve">der Admin:
</t>
        </r>
        <r>
          <rPr>
            <sz val="9"/>
            <color indexed="81"/>
            <rFont val="Tahoma"/>
            <family val="2"/>
          </rPr>
          <t xml:space="preserve">Diese Spalte zeigt das Bezugsdatum für Haupttabelle mit aktuellem
 und nächstem Jahr.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die Junghansens</author>
  </authors>
  <commentList>
    <comment ref="Q1" authorId="0" shapeId="0" xr:uid="{74380B91-ED13-496E-B849-58C535121E78}">
      <text>
        <r>
          <rPr>
            <b/>
            <sz val="9"/>
            <color indexed="81"/>
            <rFont val="Tahoma"/>
            <family val="2"/>
          </rPr>
          <t>der Admin:</t>
        </r>
        <r>
          <rPr>
            <sz val="9"/>
            <color indexed="81"/>
            <rFont val="Tahoma"/>
            <family val="2"/>
          </rPr>
          <t xml:space="preserve">
Diese Spalte entfernt den 29. Februar aus der Berechnung.</t>
        </r>
      </text>
    </comment>
    <comment ref="R1" authorId="0" shapeId="0" xr:uid="{67863356-8F57-425F-BA65-3CAE05E2E7F9}">
      <text>
        <r>
          <rPr>
            <b/>
            <sz val="9"/>
            <color indexed="81"/>
            <rFont val="Tahoma"/>
            <family val="2"/>
          </rPr>
          <t>der Admin:</t>
        </r>
        <r>
          <rPr>
            <sz val="9"/>
            <color indexed="81"/>
            <rFont val="Tahoma"/>
            <family val="2"/>
          </rPr>
          <t xml:space="preserve">
Diese Spalte bildet den ganzen Kalender des  bei A14 eingegebenes 
Jahres ab.</t>
        </r>
      </text>
    </comment>
    <comment ref="U1" authorId="0" shapeId="0" xr:uid="{4B41C3E9-1B39-4394-99D1-C031EE4F5EEA}">
      <text>
        <r>
          <rPr>
            <b/>
            <sz val="9"/>
            <color indexed="81"/>
            <rFont val="Tahoma"/>
            <family val="2"/>
          </rPr>
          <t xml:space="preserve">der Admin:
</t>
        </r>
        <r>
          <rPr>
            <sz val="9"/>
            <color indexed="81"/>
            <rFont val="Tahoma"/>
            <family val="2"/>
          </rPr>
          <t xml:space="preserve">Diese Spalte zeigt das Bezugsdatum für Haupttabelle mit aktuellem
 und nächstem Jahr.
</t>
        </r>
      </text>
    </comment>
  </commentList>
</comments>
</file>

<file path=xl/sharedStrings.xml><?xml version="1.0" encoding="utf-8"?>
<sst xmlns="http://schemas.openxmlformats.org/spreadsheetml/2006/main" count="6096" uniqueCount="554">
  <si>
    <t>Bibelleseprogramm  "365-x-Change"</t>
  </si>
  <si>
    <t>Version 3.20</t>
  </si>
  <si>
    <r>
      <t xml:space="preserve">Entdecke die gesamte Bibel </t>
    </r>
    <r>
      <rPr>
        <sz val="14"/>
        <color indexed="59"/>
        <rFont val="Calibri"/>
        <family val="2"/>
      </rPr>
      <t>─</t>
    </r>
    <r>
      <rPr>
        <i/>
        <sz val="14"/>
        <color indexed="59"/>
        <rFont val="Calibri"/>
        <family val="2"/>
      </rPr>
      <t xml:space="preserve"> in nur einem Jahr.</t>
    </r>
  </si>
  <si>
    <t xml:space="preserve"> Das Wort Gottes vollständig zu lesen bringt stets Gewinn für das eigene Leben. So trägt es beispielsweise maßgeblich zum richtigen Gottesbild bei, </t>
  </si>
  <si>
    <t xml:space="preserve"> sowie zum besseren Verständnis für die Welt in der wir leben. Leider fehlt es vielen Menschen oft an Motivation bzw. Ausdauer für dieses Vorhaben.</t>
  </si>
  <si>
    <t xml:space="preserve"> Das vorliegende Programm will dir aus genau diesem Grund beim Bibelstudium helfen und enthält hierfür mehrere sinnvoll gegliederte Bibellesepläne,</t>
  </si>
  <si>
    <t xml:space="preserve"> die dich ausgehend von einem frei wählbaren Startdatum, in genau 365 Tagen einmal durch die gesamte Bibel oder mehrmals durch das Neue Testament führen.</t>
  </si>
  <si>
    <t xml:space="preserve"> Denn die Erfahrung hat zeigt, dass ein täglich vorgegebener Rahmen an Lesestoff sehr hilfreich ist dieses lohnenswerte Ziel zu erreichen.</t>
  </si>
  <si>
    <t xml:space="preserve"> Suche dir dafür zunächst aus den nachfolgenden acht Leseplänen den Typ aus, der dir am meisten zusagt und klicke ihn an:</t>
  </si>
  <si>
    <t xml:space="preserve"> Dieses Programm wird bereitgestellt von:</t>
  </si>
  <si>
    <t xml:space="preserve">Bibelleseplan - Nr. 1 </t>
  </si>
  <si>
    <t>Bezugsdatum</t>
  </si>
  <si>
    <t>Tag</t>
  </si>
  <si>
    <t xml:space="preserve">Buch </t>
  </si>
  <si>
    <t>Kapitel</t>
  </si>
  <si>
    <t>angepasst für Leseplan</t>
  </si>
  <si>
    <t>1. Mose</t>
  </si>
  <si>
    <t>1 - 4</t>
  </si>
  <si>
    <t>Leseumfang:  1xAT und 1xNT in 365 Tagen</t>
  </si>
  <si>
    <t>real</t>
  </si>
  <si>
    <t>5 - 8</t>
  </si>
  <si>
    <t>Wochen-Leserhythmus:  aufgelockert (2 Tage AT | 1 Tag NT | 2 Tage AT | 2 Tage NT)</t>
  </si>
  <si>
    <t>Matthäus</t>
  </si>
  <si>
    <t>1 - 2</t>
  </si>
  <si>
    <t>9 - 12</t>
  </si>
  <si>
    <t>Kleine Bedienungsanleitung:</t>
  </si>
  <si>
    <t>13 - 17</t>
  </si>
  <si>
    <t>* Überlege dir einen Tag, an dem du dein Bibelstudium beginnen möchtest.</t>
  </si>
  <si>
    <t>3 - 4</t>
  </si>
  <si>
    <t>* Trage diesen Tag in das orange Feld ein und Excel wird dir den Bibelleseplan entsprechend sortieren.</t>
  </si>
  <si>
    <t>5</t>
  </si>
  <si>
    <t>* Tipp: Wenn an einem Montag begonnen wird, kann immer am Wochenende Neues Testament gelesen werden.</t>
  </si>
  <si>
    <t>18 - 22</t>
  </si>
  <si>
    <t>* Drucke dir den Plan aus (gedruckt wird automatisch NUR der Plan), lege ihn in deine Bibel und lies wirklich täglich!</t>
  </si>
  <si>
    <t>23 - 26</t>
  </si>
  <si>
    <t>* Bitte deinen himmlischen Vater im Namen Jesu Christi, dass du sein Wort verstehen und anwenden kannst.</t>
  </si>
  <si>
    <t>6</t>
  </si>
  <si>
    <t>27 - 30</t>
  </si>
  <si>
    <t>An welchem Tag möchtest du dein Bibelstudium beginnen?</t>
  </si>
  <si>
    <t>31 - 35</t>
  </si>
  <si>
    <t xml:space="preserve"> ==&gt;  Bitte beachte das Eingabeformat:   TT.MM.JJJJ</t>
  </si>
  <si>
    <t>7</t>
  </si>
  <si>
    <t>8 - 9</t>
  </si>
  <si>
    <t>36 - 40</t>
  </si>
  <si>
    <t>41 - 45</t>
  </si>
  <si>
    <t xml:space="preserve">Du hast einen Verbesserungsvorschlag, oder einen Fehler entdeckt?  </t>
  </si>
  <si>
    <t>10</t>
  </si>
  <si>
    <t>Dieses Programm gefällt dir? Dann empfehle es doch auch deinen Freunden:</t>
  </si>
  <si>
    <t>46 - 50</t>
  </si>
  <si>
    <t>2. Mose</t>
  </si>
  <si>
    <t>1 - 5</t>
  </si>
  <si>
    <t>11 - 12</t>
  </si>
  <si>
    <t>Januar</t>
  </si>
  <si>
    <t>Februar</t>
  </si>
  <si>
    <t>März</t>
  </si>
  <si>
    <t>13</t>
  </si>
  <si>
    <t>6 - 10</t>
  </si>
  <si>
    <t>11 - 14</t>
  </si>
  <si>
    <t>14 - 15</t>
  </si>
  <si>
    <t>15 - 18</t>
  </si>
  <si>
    <t>19 - 23</t>
  </si>
  <si>
    <t>16 - 17</t>
  </si>
  <si>
    <t>18 - 19</t>
  </si>
  <si>
    <t>24 - 27</t>
  </si>
  <si>
    <t>28 - 31</t>
  </si>
  <si>
    <t>20 - 21</t>
  </si>
  <si>
    <t>32 - 35</t>
  </si>
  <si>
    <t>22 - 23</t>
  </si>
  <si>
    <t>24</t>
  </si>
  <si>
    <t>3. Mose</t>
  </si>
  <si>
    <t>25</t>
  </si>
  <si>
    <t>9 - 13</t>
  </si>
  <si>
    <t>14 - 17</t>
  </si>
  <si>
    <t>26</t>
  </si>
  <si>
    <t>27 - 28</t>
  </si>
  <si>
    <t>23 - 27</t>
  </si>
  <si>
    <t>Markus</t>
  </si>
  <si>
    <t>1</t>
  </si>
  <si>
    <t>4. Mose</t>
  </si>
  <si>
    <t>2 - 3</t>
  </si>
  <si>
    <t>4 - 5</t>
  </si>
  <si>
    <t>April</t>
  </si>
  <si>
    <t>Mai</t>
  </si>
  <si>
    <t>Juni</t>
  </si>
  <si>
    <t>18 - 21</t>
  </si>
  <si>
    <t>22 - 25</t>
  </si>
  <si>
    <t>7 - 8</t>
  </si>
  <si>
    <t>9</t>
  </si>
  <si>
    <t>26 - 30</t>
  </si>
  <si>
    <t>31 - 36</t>
  </si>
  <si>
    <t>5. Mose</t>
  </si>
  <si>
    <t>1 - 3</t>
  </si>
  <si>
    <t>4 - 7</t>
  </si>
  <si>
    <t>13 - 14</t>
  </si>
  <si>
    <t>8 - 11</t>
  </si>
  <si>
    <t>12 - 16</t>
  </si>
  <si>
    <t>15 - 16</t>
  </si>
  <si>
    <t>17 - 20</t>
  </si>
  <si>
    <t>21 - 25</t>
  </si>
  <si>
    <t>Lukas</t>
  </si>
  <si>
    <t>2</t>
  </si>
  <si>
    <t>26 - 29</t>
  </si>
  <si>
    <t>30 - 34</t>
  </si>
  <si>
    <t>3 - 5</t>
  </si>
  <si>
    <t>Josua</t>
  </si>
  <si>
    <t>6 - 9</t>
  </si>
  <si>
    <t>6 - 7</t>
  </si>
  <si>
    <t>8</t>
  </si>
  <si>
    <t>10 - 12</t>
  </si>
  <si>
    <t>13 - 16</t>
  </si>
  <si>
    <t>9 - 10</t>
  </si>
  <si>
    <t>21 - 24</t>
  </si>
  <si>
    <t>11</t>
  </si>
  <si>
    <t>12 - 13</t>
  </si>
  <si>
    <t>Juli</t>
  </si>
  <si>
    <t>August</t>
  </si>
  <si>
    <t>September</t>
  </si>
  <si>
    <t>Richter</t>
  </si>
  <si>
    <t>17 - 21</t>
  </si>
  <si>
    <t>Ruth</t>
  </si>
  <si>
    <t>1. Samuel</t>
  </si>
  <si>
    <t>4 - 8</t>
  </si>
  <si>
    <t>22</t>
  </si>
  <si>
    <t>23 - 24</t>
  </si>
  <si>
    <t>Johannes</t>
  </si>
  <si>
    <t>26 - 31</t>
  </si>
  <si>
    <t>2. Samuel</t>
  </si>
  <si>
    <t>5 - 9</t>
  </si>
  <si>
    <t>13 - 15</t>
  </si>
  <si>
    <t>16 - 19</t>
  </si>
  <si>
    <t>20 - 24</t>
  </si>
  <si>
    <t>Oktober</t>
  </si>
  <si>
    <t>November</t>
  </si>
  <si>
    <t>Dezember</t>
  </si>
  <si>
    <t>1. Könige</t>
  </si>
  <si>
    <t>14 - 18</t>
  </si>
  <si>
    <t>19 - 22</t>
  </si>
  <si>
    <t>2. Könige</t>
  </si>
  <si>
    <t>10 - 14</t>
  </si>
  <si>
    <t>15 - 19</t>
  </si>
  <si>
    <t>Apostelgeschichte</t>
  </si>
  <si>
    <t>20 - 25</t>
  </si>
  <si>
    <t>1. Chronik</t>
  </si>
  <si>
    <t>5 - 6</t>
  </si>
  <si>
    <t>11 - 15</t>
  </si>
  <si>
    <t>16 - 20</t>
  </si>
  <si>
    <t>10 - 11</t>
  </si>
  <si>
    <t>2. Chronik</t>
  </si>
  <si>
    <t>20 - 23</t>
  </si>
  <si>
    <t>20</t>
  </si>
  <si>
    <t>21 - 22</t>
  </si>
  <si>
    <t>32 - 36</t>
  </si>
  <si>
    <t>Esra</t>
  </si>
  <si>
    <t>25 - 26</t>
  </si>
  <si>
    <t>Nehemia</t>
  </si>
  <si>
    <t>10 - 13</t>
  </si>
  <si>
    <t>Römer</t>
  </si>
  <si>
    <t>Esther</t>
  </si>
  <si>
    <t>5 - 10</t>
  </si>
  <si>
    <t>Hiob</t>
  </si>
  <si>
    <t>24 - 28</t>
  </si>
  <si>
    <t>12</t>
  </si>
  <si>
    <t>29 - 33</t>
  </si>
  <si>
    <t>34 - 37</t>
  </si>
  <si>
    <t>38 - 42</t>
  </si>
  <si>
    <t>Psalm</t>
  </si>
  <si>
    <t>1 - 7</t>
  </si>
  <si>
    <t>1. Korinther</t>
  </si>
  <si>
    <t>8 - 13</t>
  </si>
  <si>
    <t>19 - 24</t>
  </si>
  <si>
    <t>25 - 30</t>
  </si>
  <si>
    <t>36 - 39</t>
  </si>
  <si>
    <t>40 - 45</t>
  </si>
  <si>
    <t>46 - 51</t>
  </si>
  <si>
    <t>52 - 57</t>
  </si>
  <si>
    <t>58 - 63</t>
  </si>
  <si>
    <t>14</t>
  </si>
  <si>
    <t>64 - 68</t>
  </si>
  <si>
    <t>69 - 72</t>
  </si>
  <si>
    <t>15</t>
  </si>
  <si>
    <t>16</t>
  </si>
  <si>
    <t>73 - 77</t>
  </si>
  <si>
    <t>78 - 80</t>
  </si>
  <si>
    <t>2. Korinther</t>
  </si>
  <si>
    <t>81 - 88</t>
  </si>
  <si>
    <t>89 - 93</t>
  </si>
  <si>
    <t>94 - 101</t>
  </si>
  <si>
    <t>102 - 105</t>
  </si>
  <si>
    <t>106 - 109</t>
  </si>
  <si>
    <t>110 - 118</t>
  </si>
  <si>
    <t>120 - 129</t>
  </si>
  <si>
    <t>130 - 135</t>
  </si>
  <si>
    <t>136 - 140</t>
  </si>
  <si>
    <t>Galater</t>
  </si>
  <si>
    <t>3</t>
  </si>
  <si>
    <t>141 - 144</t>
  </si>
  <si>
    <t>145 - 150</t>
  </si>
  <si>
    <t>4</t>
  </si>
  <si>
    <t>Sprüche</t>
  </si>
  <si>
    <t>Epheser</t>
  </si>
  <si>
    <t>22 - 24</t>
  </si>
  <si>
    <t>25 - 28</t>
  </si>
  <si>
    <t>29 - 31</t>
  </si>
  <si>
    <t>Philipper</t>
  </si>
  <si>
    <t>Prediger</t>
  </si>
  <si>
    <t>Kolosser</t>
  </si>
  <si>
    <t>Hohelied</t>
  </si>
  <si>
    <t>Jesaja</t>
  </si>
  <si>
    <t>1. Thessalonicher</t>
  </si>
  <si>
    <t>18 - 23</t>
  </si>
  <si>
    <t>2. Thessalonicher</t>
  </si>
  <si>
    <t>1. Timotheus</t>
  </si>
  <si>
    <t>4 - 6</t>
  </si>
  <si>
    <t>2. Timotheus</t>
  </si>
  <si>
    <t>40 - 43</t>
  </si>
  <si>
    <t>44 - 48</t>
  </si>
  <si>
    <t>Titus</t>
  </si>
  <si>
    <t>49 - 52</t>
  </si>
  <si>
    <t>53 - 57</t>
  </si>
  <si>
    <t>Philemon</t>
  </si>
  <si>
    <t>Hebräer</t>
  </si>
  <si>
    <t>58 - 62</t>
  </si>
  <si>
    <t>63 - 66</t>
  </si>
  <si>
    <t>Jeremia</t>
  </si>
  <si>
    <t>30 - 33</t>
  </si>
  <si>
    <t>34 - 36</t>
  </si>
  <si>
    <t>37 - 39</t>
  </si>
  <si>
    <t>Jakobus</t>
  </si>
  <si>
    <t>46 - 49</t>
  </si>
  <si>
    <t>50 - 52</t>
  </si>
  <si>
    <t>Klagelieder</t>
  </si>
  <si>
    <t>1. Petrus</t>
  </si>
  <si>
    <t>Hesekiel</t>
  </si>
  <si>
    <t>2. Petrus</t>
  </si>
  <si>
    <t>8 - 12</t>
  </si>
  <si>
    <t>1. Johannes</t>
  </si>
  <si>
    <t>2. Johannes</t>
  </si>
  <si>
    <t>3. Johannes</t>
  </si>
  <si>
    <t>29 - 32</t>
  </si>
  <si>
    <t>33 - 36</t>
  </si>
  <si>
    <t>Judas</t>
  </si>
  <si>
    <t>Offenbarung</t>
  </si>
  <si>
    <t>Daniel</t>
  </si>
  <si>
    <t>Hosea</t>
  </si>
  <si>
    <t>9 - 14</t>
  </si>
  <si>
    <t xml:space="preserve">Joel </t>
  </si>
  <si>
    <t>Amos</t>
  </si>
  <si>
    <t>Obadja</t>
  </si>
  <si>
    <t>Jona</t>
  </si>
  <si>
    <t>Micha</t>
  </si>
  <si>
    <t>Nahum</t>
  </si>
  <si>
    <t>17</t>
  </si>
  <si>
    <t>Habakuk</t>
  </si>
  <si>
    <t>Zephanja</t>
  </si>
  <si>
    <t>18</t>
  </si>
  <si>
    <t>19</t>
  </si>
  <si>
    <t>Haggai</t>
  </si>
  <si>
    <t>Sacharja</t>
  </si>
  <si>
    <t>21</t>
  </si>
  <si>
    <t>Maleachi</t>
  </si>
  <si>
    <t xml:space="preserve">Bibelleseplan - Nr. 2 </t>
  </si>
  <si>
    <t>Wochen-Leserhythmus:  klar (4 Tage AT | 3 Tage NT)</t>
  </si>
  <si>
    <t xml:space="preserve">Bibelleseplan - Nr. 3 </t>
  </si>
  <si>
    <t>Leseumfang:  1xAT und 2xNT in 365 Tagen</t>
  </si>
  <si>
    <t>5 - 7</t>
  </si>
  <si>
    <t>8 - 10</t>
  </si>
  <si>
    <t>24 - 25</t>
  </si>
  <si>
    <t>26 - 28</t>
  </si>
  <si>
    <t>7 - 9</t>
  </si>
  <si>
    <t>16 - 18</t>
  </si>
  <si>
    <t>19 - 21</t>
  </si>
  <si>
    <t>7 - 10</t>
  </si>
  <si>
    <t>11 - 13</t>
  </si>
  <si>
    <t>15 - 17</t>
  </si>
  <si>
    <t>18 - 20</t>
  </si>
  <si>
    <t>14 - 16</t>
  </si>
  <si>
    <t>1 - 6</t>
  </si>
  <si>
    <t>2. + 3. Johannes</t>
  </si>
  <si>
    <t xml:space="preserve">Bibelleseplan - Nr. 4 </t>
  </si>
  <si>
    <t xml:space="preserve">Bibelleseplan - Nr. 5 </t>
  </si>
  <si>
    <t>Datum für R</t>
  </si>
  <si>
    <t>Jahreszahl für S</t>
  </si>
  <si>
    <t>extrahierts Jahr von R</t>
  </si>
  <si>
    <t>Jahreszahl für U</t>
  </si>
  <si>
    <t>Datum</t>
  </si>
  <si>
    <t>Wochentag</t>
  </si>
  <si>
    <t>Leseumfang:  1xNT in 365 Tagen</t>
  </si>
  <si>
    <t>2,1 - 2,12</t>
  </si>
  <si>
    <t>2,13 - 2,23</t>
  </si>
  <si>
    <t>4,1 - 4,17</t>
  </si>
  <si>
    <t>4,18 - 4,25</t>
  </si>
  <si>
    <t>5,1 - 5,26</t>
  </si>
  <si>
    <t>5,27 - 5,48</t>
  </si>
  <si>
    <t>8,1 - 8,17</t>
  </si>
  <si>
    <t>8,18 - 8,34</t>
  </si>
  <si>
    <t>10,1 - 10,25</t>
  </si>
  <si>
    <t>10,26 - 10,42</t>
  </si>
  <si>
    <t>12,1 - 12,21</t>
  </si>
  <si>
    <t>12,22 - 12,50</t>
  </si>
  <si>
    <t>13,1 - 13,30</t>
  </si>
  <si>
    <t>13,31 - 13,58</t>
  </si>
  <si>
    <t>15,1 - 15,20</t>
  </si>
  <si>
    <t>15,21 - 15,39</t>
  </si>
  <si>
    <t>21,1 - 21,22</t>
  </si>
  <si>
    <t>21,23 - 21,46</t>
  </si>
  <si>
    <t>23</t>
  </si>
  <si>
    <t>26,1 - 26,35</t>
  </si>
  <si>
    <t>26,36 - 26,75</t>
  </si>
  <si>
    <t>27</t>
  </si>
  <si>
    <t>28</t>
  </si>
  <si>
    <t>1,1 - 1,20</t>
  </si>
  <si>
    <t>1,21 - 1,45</t>
  </si>
  <si>
    <t>4,1 - 4,20</t>
  </si>
  <si>
    <t>4,21 - 4,41</t>
  </si>
  <si>
    <t>5,1 - 5,20</t>
  </si>
  <si>
    <t>5,21 - 5,43</t>
  </si>
  <si>
    <t>6,1 - 6,29</t>
  </si>
  <si>
    <t>6,30 - 6,56</t>
  </si>
  <si>
    <t>7,1 - 7,23</t>
  </si>
  <si>
    <t>7,24 - 7,37</t>
  </si>
  <si>
    <t>9,1 - 9,29</t>
  </si>
  <si>
    <t>9,30 - 9,50</t>
  </si>
  <si>
    <t>10,1 - 10,27</t>
  </si>
  <si>
    <t>10,28 - 10,52</t>
  </si>
  <si>
    <t>12,1 - 12,27</t>
  </si>
  <si>
    <t>12,28 - 12,44</t>
  </si>
  <si>
    <t>14,1 - 14,31</t>
  </si>
  <si>
    <t>14,32 - 14,72</t>
  </si>
  <si>
    <t>1,1 - 1,38</t>
  </si>
  <si>
    <t>1,39 - 1,80</t>
  </si>
  <si>
    <t>6,1 - 6,26</t>
  </si>
  <si>
    <t>6,27 - 6,49</t>
  </si>
  <si>
    <t>7,1 - 7,17</t>
  </si>
  <si>
    <t>7,18 - 7,50</t>
  </si>
  <si>
    <t>8,1 - 8,25</t>
  </si>
  <si>
    <t>8,26 - 8,56</t>
  </si>
  <si>
    <t>9,1 - 9,27</t>
  </si>
  <si>
    <t>9,28 - 9,62</t>
  </si>
  <si>
    <t>11,1 - 11,28</t>
  </si>
  <si>
    <t>11,29 - 11,54</t>
  </si>
  <si>
    <t>12,1 - 12,34</t>
  </si>
  <si>
    <t>12,35 - 12,59</t>
  </si>
  <si>
    <t>19,1 - 19,27</t>
  </si>
  <si>
    <t>19,28 - 19,48</t>
  </si>
  <si>
    <t>22,1 - 22,38</t>
  </si>
  <si>
    <t>22,39 - 22,71</t>
  </si>
  <si>
    <t>1,1 - 1,28</t>
  </si>
  <si>
    <t>1,29 - 1,51</t>
  </si>
  <si>
    <t>3,1 - 3,21</t>
  </si>
  <si>
    <t>3,22 - 3,36</t>
  </si>
  <si>
    <t>6,1 - 6,21</t>
  </si>
  <si>
    <t>6,22 - 6,71</t>
  </si>
  <si>
    <t>8,1 - 8,30</t>
  </si>
  <si>
    <t>8,31 - 8,59</t>
  </si>
  <si>
    <t>4,1 - 4,22</t>
  </si>
  <si>
    <t>4,23 - 4,37</t>
  </si>
  <si>
    <t>5,1 - 5,25</t>
  </si>
  <si>
    <t>5,26 - 5,42</t>
  </si>
  <si>
    <t>7,1 - 7,29</t>
  </si>
  <si>
    <t>7,30 - 7,60</t>
  </si>
  <si>
    <t>8,26 - 8,40</t>
  </si>
  <si>
    <t>9,1 - 9,19</t>
  </si>
  <si>
    <t>9,20 - 9,43</t>
  </si>
  <si>
    <t>10,1 - 10,23</t>
  </si>
  <si>
    <t>10,24 - 10,48</t>
  </si>
  <si>
    <t>12,1 - 12,23</t>
  </si>
  <si>
    <t>12,24 - 13,13</t>
  </si>
  <si>
    <t>13,14 - 13,41</t>
  </si>
  <si>
    <t>13,42 - 14,28</t>
  </si>
  <si>
    <t>15,1 - 15,21</t>
  </si>
  <si>
    <t>15,22 - 15,41</t>
  </si>
  <si>
    <t>16,1 - 16,22</t>
  </si>
  <si>
    <t>16,23 - 16,40</t>
  </si>
  <si>
    <t>17,1 - 17,21</t>
  </si>
  <si>
    <t>17,22 - 17,34</t>
  </si>
  <si>
    <t>19,1 - 19,22</t>
  </si>
  <si>
    <t>19,23 - 19,41</t>
  </si>
  <si>
    <t>20,1 - 20,16</t>
  </si>
  <si>
    <t>20,17 - 20,38</t>
  </si>
  <si>
    <t>21,1 - 21,26</t>
  </si>
  <si>
    <t>21,27 - 22,22</t>
  </si>
  <si>
    <t>22,23 - 23,11</t>
  </si>
  <si>
    <t>23,12 - 23,35</t>
  </si>
  <si>
    <t>24,1 - 24,23</t>
  </si>
  <si>
    <t>24,24 - 25,12</t>
  </si>
  <si>
    <t>25,13 - 25,27</t>
  </si>
  <si>
    <t>1,1 - 1,17</t>
  </si>
  <si>
    <t>1,18 - 1,32</t>
  </si>
  <si>
    <t>2,1 - 2,16</t>
  </si>
  <si>
    <t>2,17 - 2,29</t>
  </si>
  <si>
    <t>5,1 - 5,11</t>
  </si>
  <si>
    <t>5,12 - 5,21</t>
  </si>
  <si>
    <t>6,1 - 6,14</t>
  </si>
  <si>
    <t>6,15 - 7,6</t>
  </si>
  <si>
    <t>7,7 - 7,25</t>
  </si>
  <si>
    <t>8,18 - 8,39</t>
  </si>
  <si>
    <t>11,1 - 11,16</t>
  </si>
  <si>
    <t>11,17 - 11,36</t>
  </si>
  <si>
    <t>15,1 - 15,13</t>
  </si>
  <si>
    <t>15,14 - 15,33</t>
  </si>
  <si>
    <t>16,1 - 16,16</t>
  </si>
  <si>
    <t>16,17 - 16,27</t>
  </si>
  <si>
    <t>1,18 - 1,31</t>
  </si>
  <si>
    <t>7,1 - 7,24</t>
  </si>
  <si>
    <t>7,25 - 7,40</t>
  </si>
  <si>
    <t>9,1 - 9,14</t>
  </si>
  <si>
    <t>9,15 - 9,27</t>
  </si>
  <si>
    <t>10,1 - 10,22</t>
  </si>
  <si>
    <t>10,23 - 10,33</t>
  </si>
  <si>
    <t>11,17 - 11,34</t>
  </si>
  <si>
    <t>12,1 - 12,11</t>
  </si>
  <si>
    <t>12,12 - 12,31</t>
  </si>
  <si>
    <t>14,1 - 14,25</t>
  </si>
  <si>
    <t>14,26 - 15,11</t>
  </si>
  <si>
    <t>15,12 - 15,49</t>
  </si>
  <si>
    <t>15,50 - 16,24</t>
  </si>
  <si>
    <t>4,1 - 4,15</t>
  </si>
  <si>
    <t>4,16 - 5,10</t>
  </si>
  <si>
    <t>5,11 - 5,21</t>
  </si>
  <si>
    <t>6,1 - 6,13</t>
  </si>
  <si>
    <t>6,14 - 7,16</t>
  </si>
  <si>
    <t>8,1 - 8,15</t>
  </si>
  <si>
    <t>8,16 - 9,5</t>
  </si>
  <si>
    <t>9,6 - 9,15</t>
  </si>
  <si>
    <t>11,1 - 11,15</t>
  </si>
  <si>
    <t>11,16 - 11,33</t>
  </si>
  <si>
    <t>12,1 - 12,10</t>
  </si>
  <si>
    <t>12,11 - 12,21</t>
  </si>
  <si>
    <t>1,1 - 1,10</t>
  </si>
  <si>
    <t>1,11 - 1,24</t>
  </si>
  <si>
    <t>2,1 - 2,10</t>
  </si>
  <si>
    <t>2,11 - 2,21</t>
  </si>
  <si>
    <t>3,1 - 3,14</t>
  </si>
  <si>
    <t>3,15 - 4,7</t>
  </si>
  <si>
    <t>4,8 - 4,31</t>
  </si>
  <si>
    <t>5,1 - 5,15</t>
  </si>
  <si>
    <t>5,16 - 5,26</t>
  </si>
  <si>
    <t>1,1 - 1,14</t>
  </si>
  <si>
    <t>1,15 - 1,23</t>
  </si>
  <si>
    <t>2,11 - 2,22</t>
  </si>
  <si>
    <t>4,1 - 4,16</t>
  </si>
  <si>
    <t>4,17 - 4,32</t>
  </si>
  <si>
    <t>5,1 - 5,21</t>
  </si>
  <si>
    <t>5,22 - 5,33</t>
  </si>
  <si>
    <t>1,1 - 1,26</t>
  </si>
  <si>
    <t>1,27 - 2,18</t>
  </si>
  <si>
    <t>2,19 - 2,30</t>
  </si>
  <si>
    <t>1,1 - 1,23</t>
  </si>
  <si>
    <t>1,24 - 2,8</t>
  </si>
  <si>
    <t>2,9 - 3,4</t>
  </si>
  <si>
    <t>3,5 - 4,1</t>
  </si>
  <si>
    <t>4,2 - 4,18</t>
  </si>
  <si>
    <t>2,17 - 3,13</t>
  </si>
  <si>
    <t>4,1 - 4,12</t>
  </si>
  <si>
    <t>4,13 - 5,11</t>
  </si>
  <si>
    <t>5,12 - 5,28</t>
  </si>
  <si>
    <t>2,13 - 3,5</t>
  </si>
  <si>
    <t>3,6 - 3,18</t>
  </si>
  <si>
    <t>1,18 - 2,15</t>
  </si>
  <si>
    <t>5,1 - 5,16</t>
  </si>
  <si>
    <t>5,17 - 6,2</t>
  </si>
  <si>
    <t>6,3 - 6,21</t>
  </si>
  <si>
    <t>1,1 - 1,11</t>
  </si>
  <si>
    <t>1,12 - 1,18</t>
  </si>
  <si>
    <t>2,1 - 2,18</t>
  </si>
  <si>
    <t>2,19 - 2,26</t>
  </si>
  <si>
    <t>4,1 - 4,11</t>
  </si>
  <si>
    <t>4,12 - 5,10</t>
  </si>
  <si>
    <t>5,11 - 6,20</t>
  </si>
  <si>
    <t>7,1 - 7,10</t>
  </si>
  <si>
    <t>7,11 - 7,28</t>
  </si>
  <si>
    <t>9,1 - 9,10</t>
  </si>
  <si>
    <t>9,11 - 9,28</t>
  </si>
  <si>
    <t>10,1 - 10,18</t>
  </si>
  <si>
    <t>10,19 - 10,39</t>
  </si>
  <si>
    <t>11,17 - 11,40</t>
  </si>
  <si>
    <t>12,12 - 12,29</t>
  </si>
  <si>
    <t>1,1 - 1,18</t>
  </si>
  <si>
    <t>1,19 - 1,27</t>
  </si>
  <si>
    <t>2,1 - 2,13</t>
  </si>
  <si>
    <t>2,14 - 2,26</t>
  </si>
  <si>
    <t>3,1 - 3,12</t>
  </si>
  <si>
    <t>3,13 - 4,6</t>
  </si>
  <si>
    <t>4,7 - 4,17</t>
  </si>
  <si>
    <t>1,1 - 1,12</t>
  </si>
  <si>
    <t>1,13 - 2,3</t>
  </si>
  <si>
    <t>2,4 - 2,17</t>
  </si>
  <si>
    <t>2,18 - 2,25</t>
  </si>
  <si>
    <t>3,1 - 3,17</t>
  </si>
  <si>
    <t>3,18 - 4,9</t>
  </si>
  <si>
    <t>4,10 - 4,19</t>
  </si>
  <si>
    <t>1,12 - 1,21</t>
  </si>
  <si>
    <t>2,1 - 2,9</t>
  </si>
  <si>
    <t>2,10 - 2,22</t>
  </si>
  <si>
    <t>3,1 - 3,10</t>
  </si>
  <si>
    <t>3,11 - 3,18</t>
  </si>
  <si>
    <t>2,1 - 2,14</t>
  </si>
  <si>
    <t>2,15 - 2,27</t>
  </si>
  <si>
    <t>2,28 - 3,12</t>
  </si>
  <si>
    <t>3,13 - 3,24</t>
  </si>
  <si>
    <t>4,1 - 4,6</t>
  </si>
  <si>
    <t>4,7 - 4,21</t>
  </si>
  <si>
    <t>5,1 - 5,13</t>
  </si>
  <si>
    <t>5,14 - 5,21</t>
  </si>
  <si>
    <t>1,12 - 1,20</t>
  </si>
  <si>
    <t>2,1 - 2,7</t>
  </si>
  <si>
    <t>2,8 - 2,11</t>
  </si>
  <si>
    <t>2,12 - 2,17</t>
  </si>
  <si>
    <t>2,18 - 2,29</t>
  </si>
  <si>
    <t>3,1 - 3,6</t>
  </si>
  <si>
    <t>3,7 - 3,13</t>
  </si>
  <si>
    <t>3,14 - 3,22</t>
  </si>
  <si>
    <t>9,1 - 9,12</t>
  </si>
  <si>
    <t>9,13 - 9,21</t>
  </si>
  <si>
    <t xml:space="preserve">Bibelleseplan - Nr. 6 </t>
  </si>
  <si>
    <t>Leseumfang:  2xNT in 365 Tagen</t>
  </si>
  <si>
    <t>20,1 - 21,11</t>
  </si>
  <si>
    <t>21,12 - 21,46</t>
  </si>
  <si>
    <t>8,1 - 9,1</t>
  </si>
  <si>
    <t>9,2 - 9,50</t>
  </si>
  <si>
    <t>17 - 18</t>
  </si>
  <si>
    <t>11,1 - 12,23</t>
  </si>
  <si>
    <t>12,24 - 13,52</t>
  </si>
  <si>
    <t>14,1 - 15,35</t>
  </si>
  <si>
    <t>15,36 - 16,40</t>
  </si>
  <si>
    <t>17,1 - 18,22</t>
  </si>
  <si>
    <t>18,23 - 20,5</t>
  </si>
  <si>
    <t>20,6 - 21,16</t>
  </si>
  <si>
    <t>21,17 - 22,22</t>
  </si>
  <si>
    <t>22,23 - 23,35</t>
  </si>
  <si>
    <t>1,1 - 2,16</t>
  </si>
  <si>
    <t>2,17 - 3,31</t>
  </si>
  <si>
    <t>9,30 - 11,36</t>
  </si>
  <si>
    <t>12 - 14</t>
  </si>
  <si>
    <t>7,1 - 8,15</t>
  </si>
  <si>
    <t>8,16 - 9,15</t>
  </si>
  <si>
    <t>1,1 - 2,18</t>
  </si>
  <si>
    <t>2,19 - 3,21</t>
  </si>
  <si>
    <t>1,1 - 2,3</t>
  </si>
  <si>
    <t>2,4 - 3,4</t>
  </si>
  <si>
    <t>3,5 - 4,18</t>
  </si>
  <si>
    <t>19 - 20</t>
  </si>
  <si>
    <t xml:space="preserve">Bibelleseplan - Nr. 7 </t>
  </si>
  <si>
    <t>Leseumfang:  3xNT in 365 Tagen</t>
  </si>
  <si>
    <t>21 - 23</t>
  </si>
  <si>
    <t>9 - 11</t>
  </si>
  <si>
    <t>24 - 26</t>
  </si>
  <si>
    <t xml:space="preserve">Bibelleseplan - Nr. 8 </t>
  </si>
  <si>
    <t>Leseumfang:  4xNT in 365 Tagen</t>
  </si>
  <si>
    <t>6 - 8</t>
  </si>
  <si>
    <t>Titus + Philemon</t>
  </si>
  <si>
    <t>1 - 3 / 1</t>
  </si>
  <si>
    <t>17 - 19</t>
  </si>
  <si>
    <t>20 - 22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</si>
</sst>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33" x14ac:knownFonts="1">
    <font>
      <sz val="11"/>
      <color theme="1"/>
      <name val="Calibri"/>
      <family val="2"/>
      <scheme val="minor"/>
    </font>
    <font>
      <sz val="14"/>
      <color indexed="59"/>
      <name val="Calibri"/>
      <family val="2"/>
    </font>
    <font>
      <i/>
      <sz val="14"/>
      <color indexed="59"/>
      <name val="Calibri"/>
      <family val="2"/>
    </font>
    <font>
      <sz val="9"/>
      <color indexed="81"/>
      <name val="Tahoma"/>
      <family val="2"/>
    </font>
    <font>
      <b/>
      <sz val="9"/>
      <color indexed="81"/>
      <name val="Tahoma"/>
      <family val="2"/>
    </font>
    <font>
      <b/>
      <sz val="11"/>
      <color theme="1"/>
      <name val="Calibri"/>
      <family val="2"/>
      <scheme val="minor"/>
    </font>
    <font>
      <u/>
      <sz val="11"/>
      <color theme="10"/>
      <name val="Calibri"/>
      <family val="2"/>
    </font>
    <font>
      <u/>
      <sz val="11"/>
      <color theme="1"/>
      <name val="Calibri"/>
      <family val="2"/>
      <scheme val="minor"/>
    </font>
    <font>
      <b/>
      <sz val="12"/>
      <color theme="1"/>
      <name val="Calibri"/>
      <family val="2"/>
      <scheme val="minor"/>
    </font>
    <font>
      <sz val="10"/>
      <color theme="1"/>
      <name val="Calibri"/>
      <family val="2"/>
      <scheme val="minor"/>
    </font>
    <font>
      <sz val="16"/>
      <color theme="1"/>
      <name val="Calibri"/>
      <family val="2"/>
      <scheme val="minor"/>
    </font>
    <font>
      <sz val="22"/>
      <color theme="1"/>
      <name val="Calibri"/>
      <family val="2"/>
      <scheme val="minor"/>
    </font>
    <font>
      <u/>
      <sz val="12"/>
      <color theme="1"/>
      <name val="Calibri"/>
      <family val="2"/>
      <scheme val="minor"/>
    </font>
    <font>
      <i/>
      <sz val="12"/>
      <color theme="1"/>
      <name val="Calibri"/>
      <family val="2"/>
      <scheme val="minor"/>
    </font>
    <font>
      <sz val="11"/>
      <color rgb="FF00B0F0"/>
      <name val="Calibri"/>
      <family val="2"/>
      <scheme val="minor"/>
    </font>
    <font>
      <sz val="11"/>
      <color theme="0" tint="-0.249977111117893"/>
      <name val="Calibri"/>
      <family val="2"/>
      <scheme val="minor"/>
    </font>
    <font>
      <b/>
      <sz val="11"/>
      <color rgb="FFFF0000"/>
      <name val="Calibri"/>
      <family val="2"/>
      <scheme val="minor"/>
    </font>
    <font>
      <sz val="11"/>
      <color theme="4" tint="0.59999389629810485"/>
      <name val="Calibri"/>
      <family val="2"/>
      <scheme val="minor"/>
    </font>
    <font>
      <i/>
      <sz val="20"/>
      <color theme="1"/>
      <name val="Calibri"/>
      <family val="2"/>
      <scheme val="minor"/>
    </font>
    <font>
      <i/>
      <sz val="14"/>
      <color theme="2" tint="-0.89999084444715716"/>
      <name val="Calibri"/>
      <family val="2"/>
      <scheme val="minor"/>
    </font>
    <font>
      <b/>
      <sz val="9"/>
      <color theme="4" tint="0.39997558519241921"/>
      <name val="Calibri"/>
      <family val="2"/>
      <scheme val="minor"/>
    </font>
    <font>
      <sz val="11"/>
      <color theme="4" tint="0.39997558519241921"/>
      <name val="Calibri"/>
      <family val="2"/>
      <scheme val="minor"/>
    </font>
    <font>
      <i/>
      <sz val="11"/>
      <color theme="1"/>
      <name val="Calibri"/>
      <family val="2"/>
      <scheme val="minor"/>
    </font>
    <font>
      <i/>
      <sz val="10"/>
      <color theme="1"/>
      <name val="Calibri"/>
      <family val="2"/>
      <scheme val="minor"/>
    </font>
    <font>
      <sz val="9"/>
      <color theme="2" tint="-0.89999084444715716"/>
      <name val="Calibri"/>
      <family val="2"/>
      <scheme val="minor"/>
    </font>
    <font>
      <i/>
      <u/>
      <sz val="8"/>
      <color theme="2" tint="-0.89999084444715716"/>
      <name val="Calibri"/>
      <family val="2"/>
      <scheme val="minor"/>
    </font>
    <font>
      <sz val="8"/>
      <color theme="1"/>
      <name val="Calibri"/>
      <family val="2"/>
      <scheme val="minor"/>
    </font>
    <font>
      <b/>
      <i/>
      <sz val="10"/>
      <color theme="1"/>
      <name val="Calibri"/>
      <family val="2"/>
      <scheme val="minor"/>
    </font>
    <font>
      <sz val="8"/>
      <color theme="1"/>
      <name val="Calibri"/>
      <family val="2"/>
    </font>
    <font>
      <b/>
      <i/>
      <u val="double"/>
      <sz val="20"/>
      <color theme="2" tint="-0.89999084444715716"/>
      <name val="Calibri"/>
      <family val="2"/>
      <scheme val="minor"/>
    </font>
    <font>
      <b/>
      <i/>
      <u val="double"/>
      <sz val="20"/>
      <color theme="1"/>
      <name val="Calibri"/>
      <family val="2"/>
      <scheme val="minor"/>
    </font>
    <font>
      <u/>
      <sz val="8"/>
      <color theme="10"/>
      <name val="Calibri"/>
      <family val="2"/>
    </font>
    <font>
      <sz val="8"/>
      <color theme="10"/>
      <name val="Calibri"/>
      <family val="2"/>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FFC000"/>
        <bgColor indexed="64"/>
      </patternFill>
    </fill>
  </fills>
  <borders count="22">
    <border>
      <left/>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right style="medium">
        <color theme="1" tint="0.499984740745262"/>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145">
    <xf numFmtId="0" fontId="0" fillId="0" borderId="0" xfId="0"/>
    <xf numFmtId="0" fontId="0" fillId="2" borderId="0" xfId="0" applyFill="1" applyAlignment="1">
      <alignment horizontal="center" vertical="center"/>
    </xf>
    <xf numFmtId="49" fontId="0" fillId="2" borderId="0" xfId="0" applyNumberFormat="1" applyFill="1" applyAlignment="1">
      <alignment horizontal="center" vertical="center"/>
    </xf>
    <xf numFmtId="49" fontId="0" fillId="2" borderId="1" xfId="0" applyNumberFormat="1" applyFill="1" applyBorder="1" applyAlignment="1">
      <alignment horizontal="center" vertical="center"/>
    </xf>
    <xf numFmtId="14" fontId="0" fillId="2" borderId="2" xfId="0" applyNumberFormat="1" applyFill="1" applyBorder="1" applyAlignment="1">
      <alignment horizontal="left" vertical="center"/>
    </xf>
    <xf numFmtId="0" fontId="7" fillId="2" borderId="0" xfId="0" applyFont="1" applyFill="1" applyAlignment="1">
      <alignment horizontal="center" vertical="center"/>
    </xf>
    <xf numFmtId="14" fontId="0" fillId="2" borderId="2" xfId="0" applyNumberFormat="1" applyFill="1" applyBorder="1" applyAlignment="1">
      <alignment vertical="center"/>
    </xf>
    <xf numFmtId="14" fontId="0" fillId="2" borderId="0" xfId="0" applyNumberFormat="1" applyFill="1" applyAlignment="1">
      <alignment vertical="center"/>
    </xf>
    <xf numFmtId="14" fontId="0" fillId="2" borderId="1" xfId="0" applyNumberFormat="1" applyFill="1" applyBorder="1" applyAlignment="1">
      <alignment vertical="center"/>
    </xf>
    <xf numFmtId="14" fontId="0" fillId="2" borderId="2" xfId="0" applyNumberFormat="1" applyFill="1" applyBorder="1" applyAlignment="1">
      <alignment vertical="top"/>
    </xf>
    <xf numFmtId="0" fontId="0" fillId="2" borderId="2" xfId="0" applyFill="1" applyBorder="1" applyAlignment="1">
      <alignment horizontal="left" vertical="center"/>
    </xf>
    <xf numFmtId="14" fontId="0" fillId="2" borderId="0" xfId="0" applyNumberFormat="1" applyFill="1" applyAlignment="1">
      <alignment vertical="top"/>
    </xf>
    <xf numFmtId="14" fontId="0" fillId="2" borderId="2" xfId="0" applyNumberFormat="1" applyFill="1" applyBorder="1" applyAlignment="1">
      <alignment horizontal="center" vertical="center"/>
    </xf>
    <xf numFmtId="14" fontId="0" fillId="2" borderId="0" xfId="0" applyNumberFormat="1" applyFill="1" applyAlignment="1">
      <alignment horizontal="center" vertical="center"/>
    </xf>
    <xf numFmtId="14" fontId="0" fillId="2" borderId="1" xfId="0" applyNumberFormat="1" applyFill="1" applyBorder="1" applyAlignment="1">
      <alignment horizontal="center" vertical="center"/>
    </xf>
    <xf numFmtId="14" fontId="8" fillId="2" borderId="2" xfId="0" applyNumberFormat="1" applyFont="1" applyFill="1" applyBorder="1" applyAlignment="1">
      <alignment horizontal="left" vertical="center"/>
    </xf>
    <xf numFmtId="14" fontId="8" fillId="2" borderId="0" xfId="0" applyNumberFormat="1" applyFont="1" applyFill="1" applyAlignment="1">
      <alignment horizontal="left" vertical="center"/>
    </xf>
    <xf numFmtId="14" fontId="8" fillId="2" borderId="1" xfId="0" applyNumberFormat="1" applyFont="1" applyFill="1" applyBorder="1" applyAlignment="1">
      <alignment horizontal="left" vertical="center"/>
    </xf>
    <xf numFmtId="14" fontId="9" fillId="2" borderId="2" xfId="0" applyNumberFormat="1" applyFont="1" applyFill="1" applyBorder="1" applyAlignment="1">
      <alignment horizontal="left" vertical="center"/>
    </xf>
    <xf numFmtId="14" fontId="0" fillId="2" borderId="0" xfId="0" applyNumberFormat="1" applyFill="1" applyAlignment="1">
      <alignment horizontal="left" vertical="center"/>
    </xf>
    <xf numFmtId="14" fontId="0" fillId="2" borderId="1" xfId="0" applyNumberFormat="1" applyFill="1" applyBorder="1" applyAlignment="1">
      <alignment horizontal="left" vertical="center"/>
    </xf>
    <xf numFmtId="14" fontId="9" fillId="2" borderId="0" xfId="0" applyNumberFormat="1" applyFont="1" applyFill="1" applyAlignment="1">
      <alignment horizontal="left" vertical="center"/>
    </xf>
    <xf numFmtId="14" fontId="9" fillId="2" borderId="1" xfId="0" applyNumberFormat="1" applyFont="1" applyFill="1" applyBorder="1" applyAlignment="1">
      <alignment horizontal="left" vertical="center"/>
    </xf>
    <xf numFmtId="164" fontId="10" fillId="2" borderId="0" xfId="0" applyNumberFormat="1" applyFont="1" applyFill="1" applyAlignment="1">
      <alignment horizontal="left" vertical="center"/>
    </xf>
    <xf numFmtId="164" fontId="10" fillId="2" borderId="1" xfId="0" applyNumberFormat="1" applyFont="1" applyFill="1" applyBorder="1" applyAlignment="1">
      <alignment horizontal="left" vertical="center"/>
    </xf>
    <xf numFmtId="164" fontId="11" fillId="2" borderId="0" xfId="0" applyNumberFormat="1" applyFont="1" applyFill="1" applyAlignment="1">
      <alignment horizontal="center" vertical="top"/>
    </xf>
    <xf numFmtId="14" fontId="12" fillId="2" borderId="2" xfId="0" applyNumberFormat="1" applyFont="1" applyFill="1" applyBorder="1" applyAlignment="1">
      <alignment horizontal="left" vertical="center"/>
    </xf>
    <xf numFmtId="0" fontId="6" fillId="2" borderId="0" xfId="1" applyFill="1" applyBorder="1" applyAlignment="1" applyProtection="1"/>
    <xf numFmtId="0" fontId="5" fillId="2" borderId="0" xfId="0" applyFont="1" applyFill="1"/>
    <xf numFmtId="0" fontId="0" fillId="2" borderId="0" xfId="0" applyFill="1"/>
    <xf numFmtId="0" fontId="0" fillId="2" borderId="0" xfId="0"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5" fillId="2" borderId="0" xfId="0" applyFont="1" applyFill="1" applyAlignment="1">
      <alignment horizontal="left" vertical="center"/>
    </xf>
    <xf numFmtId="0" fontId="9" fillId="2" borderId="0" xfId="0" applyFont="1" applyFill="1"/>
    <xf numFmtId="14" fontId="0" fillId="2" borderId="0" xfId="0" applyNumberFormat="1" applyFill="1"/>
    <xf numFmtId="0" fontId="0" fillId="2" borderId="0" xfId="0" applyFill="1" applyAlignment="1">
      <alignment horizontal="center"/>
    </xf>
    <xf numFmtId="49" fontId="5" fillId="3" borderId="12" xfId="0" applyNumberFormat="1" applyFont="1" applyFill="1" applyBorder="1" applyAlignment="1">
      <alignment horizontal="center" vertical="center"/>
    </xf>
    <xf numFmtId="0" fontId="5" fillId="3" borderId="13" xfId="0"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3" borderId="13" xfId="0" applyNumberFormat="1" applyFont="1"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49" fontId="0" fillId="3" borderId="15" xfId="0" applyNumberFormat="1" applyFill="1" applyBorder="1" applyAlignment="1">
      <alignment horizontal="center" vertical="center"/>
    </xf>
    <xf numFmtId="49" fontId="0" fillId="3" borderId="16" xfId="0" applyNumberFormat="1" applyFill="1" applyBorder="1" applyAlignment="1">
      <alignment horizontal="center" vertical="center"/>
    </xf>
    <xf numFmtId="49" fontId="0" fillId="3" borderId="17" xfId="0" applyNumberFormat="1" applyFill="1" applyBorder="1" applyAlignment="1">
      <alignment horizontal="center" vertical="center"/>
    </xf>
    <xf numFmtId="49" fontId="0" fillId="3" borderId="16" xfId="0" applyNumberFormat="1" applyFill="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49" fontId="0" fillId="3" borderId="18" xfId="0" applyNumberFormat="1" applyFill="1" applyBorder="1" applyAlignment="1">
      <alignment horizontal="center" vertical="center"/>
    </xf>
    <xf numFmtId="49" fontId="0" fillId="3" borderId="19" xfId="0" applyNumberFormat="1" applyFill="1" applyBorder="1" applyAlignment="1">
      <alignment horizontal="left" vertical="center"/>
    </xf>
    <xf numFmtId="49" fontId="0" fillId="3" borderId="20" xfId="0" applyNumberFormat="1" applyFill="1" applyBorder="1" applyAlignment="1">
      <alignment horizontal="center" vertical="center"/>
    </xf>
    <xf numFmtId="49" fontId="0" fillId="3" borderId="19" xfId="0" applyNumberFormat="1" applyFill="1" applyBorder="1" applyAlignment="1">
      <alignment horizontal="center" vertical="center"/>
    </xf>
    <xf numFmtId="0" fontId="0" fillId="4" borderId="0" xfId="0" applyFill="1" applyAlignment="1">
      <alignment horizontal="center" vertical="center"/>
    </xf>
    <xf numFmtId="0" fontId="5" fillId="4" borderId="3" xfId="0" applyFont="1" applyFill="1" applyBorder="1" applyAlignment="1">
      <alignment horizontal="center"/>
    </xf>
    <xf numFmtId="14" fontId="0" fillId="4" borderId="0" xfId="0" applyNumberFormat="1" applyFill="1" applyAlignment="1">
      <alignment horizontal="center" vertical="center"/>
    </xf>
    <xf numFmtId="1" fontId="0" fillId="4" borderId="0" xfId="0" applyNumberFormat="1" applyFill="1" applyAlignment="1">
      <alignment horizontal="center" vertical="center"/>
    </xf>
    <xf numFmtId="49" fontId="0" fillId="4" borderId="0" xfId="0" applyNumberFormat="1" applyFill="1" applyAlignment="1">
      <alignment horizontal="center" vertical="center"/>
    </xf>
    <xf numFmtId="14" fontId="0" fillId="4" borderId="0" xfId="0" applyNumberFormat="1" applyFill="1" applyAlignment="1">
      <alignment horizontal="center"/>
    </xf>
    <xf numFmtId="0" fontId="5" fillId="4" borderId="0" xfId="0" applyFont="1" applyFill="1" applyAlignment="1">
      <alignment horizontal="center"/>
    </xf>
    <xf numFmtId="0" fontId="0" fillId="4" borderId="0" xfId="0" applyFill="1" applyAlignment="1">
      <alignment horizontal="center"/>
    </xf>
    <xf numFmtId="0" fontId="0" fillId="4" borderId="0" xfId="0" applyFill="1"/>
    <xf numFmtId="0" fontId="0" fillId="4" borderId="0" xfId="0" applyFill="1" applyAlignment="1">
      <alignment horizontal="center" vertical="top"/>
    </xf>
    <xf numFmtId="14" fontId="0" fillId="4" borderId="0" xfId="0" applyNumberFormat="1" applyFill="1" applyAlignment="1">
      <alignment horizontal="center" vertical="top"/>
    </xf>
    <xf numFmtId="1" fontId="0" fillId="4" borderId="0" xfId="0" applyNumberFormat="1" applyFill="1" applyAlignment="1">
      <alignment horizontal="center" vertical="top"/>
    </xf>
    <xf numFmtId="0" fontId="0" fillId="4" borderId="0" xfId="0" applyFill="1" applyAlignment="1">
      <alignment vertical="top"/>
    </xf>
    <xf numFmtId="49" fontId="0" fillId="4" borderId="0" xfId="0" applyNumberFormat="1" applyFill="1" applyAlignment="1">
      <alignment horizontal="center" vertical="top"/>
    </xf>
    <xf numFmtId="0" fontId="5" fillId="4" borderId="0" xfId="0" applyFont="1" applyFill="1" applyAlignment="1">
      <alignment horizontal="center" vertical="center"/>
    </xf>
    <xf numFmtId="1" fontId="16" fillId="4" borderId="0" xfId="0" applyNumberFormat="1" applyFont="1" applyFill="1" applyAlignment="1">
      <alignment horizontal="center" vertical="center"/>
    </xf>
    <xf numFmtId="49" fontId="0" fillId="4" borderId="0" xfId="0" applyNumberFormat="1" applyFill="1" applyAlignment="1">
      <alignment horizontal="center"/>
    </xf>
    <xf numFmtId="16" fontId="0" fillId="4" borderId="0" xfId="0" applyNumberFormat="1" applyFill="1" applyAlignment="1">
      <alignment horizontal="center" vertical="center"/>
    </xf>
    <xf numFmtId="0" fontId="5" fillId="2" borderId="0" xfId="0" applyFont="1" applyFill="1" applyAlignment="1">
      <alignment vertical="center"/>
    </xf>
    <xf numFmtId="49" fontId="5" fillId="3" borderId="21" xfId="0" applyNumberFormat="1" applyFont="1" applyFill="1" applyBorder="1" applyAlignment="1">
      <alignment horizontal="center" vertical="center"/>
    </xf>
    <xf numFmtId="49" fontId="0" fillId="3" borderId="21" xfId="0" applyNumberFormat="1" applyFill="1" applyBorder="1" applyAlignment="1">
      <alignment horizontal="center" vertical="center"/>
    </xf>
    <xf numFmtId="49" fontId="0" fillId="3" borderId="0" xfId="0" applyNumberFormat="1" applyFill="1" applyAlignment="1">
      <alignment horizontal="center" vertical="center"/>
    </xf>
    <xf numFmtId="49" fontId="5" fillId="3" borderId="0" xfId="0" applyNumberFormat="1" applyFont="1" applyFill="1" applyAlignment="1">
      <alignment horizontal="center" vertical="center"/>
    </xf>
    <xf numFmtId="0" fontId="0" fillId="3" borderId="0" xfId="0" applyFill="1" applyAlignment="1">
      <alignment horizontal="center" vertical="center"/>
    </xf>
    <xf numFmtId="14" fontId="0" fillId="3" borderId="15" xfId="0" applyNumberFormat="1" applyFill="1" applyBorder="1" applyAlignment="1">
      <alignment horizontal="center" vertical="center"/>
    </xf>
    <xf numFmtId="0" fontId="17" fillId="4" borderId="0" xfId="0" applyFont="1" applyFill="1"/>
    <xf numFmtId="164" fontId="10" fillId="2" borderId="2" xfId="0" applyNumberFormat="1" applyFont="1" applyFill="1" applyBorder="1" applyAlignment="1">
      <alignment vertical="center"/>
    </xf>
    <xf numFmtId="164" fontId="10" fillId="2" borderId="0" xfId="0" applyNumberFormat="1" applyFont="1" applyFill="1" applyAlignment="1">
      <alignment vertical="center"/>
    </xf>
    <xf numFmtId="0" fontId="18" fillId="4" borderId="4" xfId="0" applyFont="1" applyFill="1" applyBorder="1" applyAlignment="1">
      <alignment vertical="top"/>
    </xf>
    <xf numFmtId="0" fontId="18" fillId="4" borderId="2" xfId="0" applyFont="1" applyFill="1" applyBorder="1" applyAlignment="1">
      <alignment vertical="top"/>
    </xf>
    <xf numFmtId="0" fontId="0" fillId="4" borderId="2" xfId="0" applyFill="1" applyBorder="1" applyAlignment="1">
      <alignment vertical="center"/>
    </xf>
    <xf numFmtId="0" fontId="10" fillId="2" borderId="0" xfId="0" applyFont="1" applyFill="1"/>
    <xf numFmtId="165" fontId="0" fillId="4" borderId="0" xfId="0" applyNumberFormat="1" applyFill="1" applyAlignment="1">
      <alignment horizontal="center" vertical="center"/>
    </xf>
    <xf numFmtId="1" fontId="5" fillId="4" borderId="0" xfId="0" applyNumberFormat="1" applyFont="1" applyFill="1" applyAlignment="1">
      <alignment horizontal="center" vertical="center"/>
    </xf>
    <xf numFmtId="49" fontId="5" fillId="4" borderId="3" xfId="0" applyNumberFormat="1" applyFont="1" applyFill="1" applyBorder="1" applyAlignment="1">
      <alignment horizontal="center"/>
    </xf>
    <xf numFmtId="14" fontId="19" fillId="2" borderId="0" xfId="0" applyNumberFormat="1" applyFont="1" applyFill="1" applyAlignment="1">
      <alignment vertical="top"/>
    </xf>
    <xf numFmtId="14" fontId="0" fillId="3" borderId="18" xfId="0" applyNumberFormat="1" applyFill="1" applyBorder="1" applyAlignment="1">
      <alignment horizontal="center" vertical="center"/>
    </xf>
    <xf numFmtId="0" fontId="20" fillId="4" borderId="5" xfId="0" applyFont="1" applyFill="1" applyBorder="1" applyAlignment="1">
      <alignment horizontal="center"/>
    </xf>
    <xf numFmtId="49" fontId="20" fillId="4" borderId="5" xfId="0" applyNumberFormat="1" applyFont="1" applyFill="1" applyBorder="1" applyAlignment="1">
      <alignment horizontal="center"/>
    </xf>
    <xf numFmtId="14" fontId="21" fillId="4" borderId="0" xfId="0" applyNumberFormat="1" applyFont="1" applyFill="1" applyAlignment="1">
      <alignment horizontal="center" vertical="center"/>
    </xf>
    <xf numFmtId="49" fontId="21" fillId="4" borderId="0" xfId="0" applyNumberFormat="1" applyFont="1" applyFill="1" applyAlignment="1">
      <alignment horizontal="center"/>
    </xf>
    <xf numFmtId="0" fontId="22" fillId="2" borderId="0" xfId="0" applyFont="1" applyFill="1"/>
    <xf numFmtId="0" fontId="23" fillId="2" borderId="0" xfId="0" applyFont="1" applyFill="1"/>
    <xf numFmtId="0" fontId="24" fillId="2" borderId="0" xfId="0" applyFont="1" applyFill="1" applyAlignment="1">
      <alignment horizontal="center" vertical="top"/>
    </xf>
    <xf numFmtId="0" fontId="25" fillId="2" borderId="0" xfId="0" applyFont="1" applyFill="1" applyAlignment="1">
      <alignment horizontal="center" vertical="center"/>
    </xf>
    <xf numFmtId="0" fontId="27" fillId="2" borderId="0" xfId="0" applyFont="1" applyFill="1" applyAlignment="1">
      <alignment vertical="top"/>
    </xf>
    <xf numFmtId="0" fontId="0" fillId="2" borderId="0" xfId="0" applyFill="1" applyAlignment="1">
      <alignment horizontal="left"/>
    </xf>
    <xf numFmtId="0" fontId="5" fillId="4" borderId="5" xfId="0" applyFont="1" applyFill="1" applyBorder="1" applyAlignment="1">
      <alignment horizontal="center"/>
    </xf>
    <xf numFmtId="0" fontId="26" fillId="2" borderId="6" xfId="0" applyFont="1" applyFill="1" applyBorder="1" applyAlignment="1">
      <alignment horizontal="right" vertical="top"/>
    </xf>
    <xf numFmtId="14" fontId="13" fillId="2" borderId="2" xfId="0" applyNumberFormat="1" applyFont="1" applyFill="1" applyBorder="1" applyAlignment="1">
      <alignment horizontal="left" vertical="center"/>
    </xf>
    <xf numFmtId="14" fontId="13" fillId="2" borderId="2" xfId="0" applyNumberFormat="1" applyFont="1" applyFill="1" applyBorder="1" applyAlignment="1">
      <alignment horizontal="left"/>
    </xf>
    <xf numFmtId="14" fontId="19" fillId="2" borderId="0" xfId="0" applyNumberFormat="1" applyFont="1" applyFill="1" applyAlignment="1">
      <alignment horizontal="left"/>
    </xf>
    <xf numFmtId="0" fontId="29" fillId="2" borderId="0" xfId="0" applyFont="1" applyFill="1" applyAlignment="1">
      <alignment horizontal="left" vertical="center"/>
    </xf>
    <xf numFmtId="0" fontId="26" fillId="2" borderId="0" xfId="0" applyFont="1" applyFill="1" applyAlignment="1">
      <alignment horizontal="right"/>
    </xf>
    <xf numFmtId="0" fontId="28" fillId="2" borderId="0" xfId="0" applyFont="1" applyFill="1" applyAlignment="1">
      <alignment horizontal="right" vertical="top"/>
    </xf>
    <xf numFmtId="0" fontId="26" fillId="2" borderId="0" xfId="0" applyFont="1" applyFill="1" applyAlignment="1">
      <alignment horizontal="right" vertical="top"/>
    </xf>
    <xf numFmtId="0" fontId="0" fillId="2" borderId="0" xfId="0" applyFill="1" applyAlignment="1">
      <alignment horizontal="left"/>
    </xf>
    <xf numFmtId="0" fontId="5" fillId="2" borderId="0" xfId="0" applyFont="1" applyFill="1" applyAlignment="1">
      <alignment horizontal="left"/>
    </xf>
    <xf numFmtId="164" fontId="9" fillId="2" borderId="7" xfId="0" applyNumberFormat="1" applyFont="1" applyFill="1" applyBorder="1" applyAlignment="1">
      <alignment horizontal="left" vertical="center"/>
    </xf>
    <xf numFmtId="0" fontId="0" fillId="0" borderId="6" xfId="0" applyBorder="1"/>
    <xf numFmtId="0" fontId="26" fillId="2" borderId="2" xfId="0" applyFont="1" applyFill="1" applyBorder="1" applyAlignment="1">
      <alignment horizontal="right"/>
    </xf>
    <xf numFmtId="0" fontId="0" fillId="0" borderId="0" xfId="0"/>
    <xf numFmtId="0" fontId="0" fillId="0" borderId="1" xfId="0" applyBorder="1"/>
    <xf numFmtId="0" fontId="5" fillId="4" borderId="8" xfId="0" applyFont="1" applyFill="1" applyBorder="1" applyAlignment="1">
      <alignment horizontal="center"/>
    </xf>
    <xf numFmtId="0" fontId="5" fillId="4" borderId="5" xfId="0" applyFont="1" applyFill="1" applyBorder="1" applyAlignment="1">
      <alignment horizontal="center"/>
    </xf>
    <xf numFmtId="14" fontId="30" fillId="2" borderId="4" xfId="0" applyNumberFormat="1" applyFont="1" applyFill="1" applyBorder="1" applyAlignment="1">
      <alignment horizontal="left" vertical="center"/>
    </xf>
    <xf numFmtId="14" fontId="30" fillId="2" borderId="9" xfId="0" applyNumberFormat="1" applyFont="1" applyFill="1" applyBorder="1" applyAlignment="1">
      <alignment horizontal="left" vertical="center"/>
    </xf>
    <xf numFmtId="14" fontId="30" fillId="2" borderId="10" xfId="0" applyNumberFormat="1" applyFont="1" applyFill="1" applyBorder="1" applyAlignment="1">
      <alignment horizontal="left" vertical="center"/>
    </xf>
    <xf numFmtId="14" fontId="30" fillId="2" borderId="2" xfId="0" applyNumberFormat="1" applyFont="1" applyFill="1" applyBorder="1" applyAlignment="1">
      <alignment horizontal="left" vertical="center"/>
    </xf>
    <xf numFmtId="14" fontId="30" fillId="2" borderId="0" xfId="0" applyNumberFormat="1" applyFont="1" applyFill="1" applyAlignment="1">
      <alignment horizontal="left" vertical="center"/>
    </xf>
    <xf numFmtId="14" fontId="30" fillId="2" borderId="1" xfId="0" applyNumberFormat="1" applyFont="1" applyFill="1" applyBorder="1" applyAlignment="1">
      <alignment horizontal="left" vertical="center"/>
    </xf>
    <xf numFmtId="164" fontId="10" fillId="5" borderId="2" xfId="0" applyNumberFormat="1" applyFont="1" applyFill="1" applyBorder="1" applyAlignment="1" applyProtection="1">
      <alignment horizontal="center" vertical="center"/>
      <protection locked="0" hidden="1"/>
    </xf>
    <xf numFmtId="164" fontId="10" fillId="5" borderId="0" xfId="0" applyNumberFormat="1" applyFont="1" applyFill="1" applyAlignment="1" applyProtection="1">
      <alignment horizontal="center" vertical="center"/>
      <protection locked="0" hidden="1"/>
    </xf>
    <xf numFmtId="0" fontId="31" fillId="2" borderId="6" xfId="1" applyFont="1" applyFill="1" applyBorder="1" applyAlignment="1" applyProtection="1">
      <alignment horizontal="left" vertical="center" wrapText="1"/>
    </xf>
    <xf numFmtId="0" fontId="31" fillId="2" borderId="6" xfId="1" applyFont="1" applyFill="1" applyBorder="1" applyAlignment="1" applyProtection="1">
      <alignment horizontal="left" vertical="center"/>
    </xf>
    <xf numFmtId="0" fontId="31" fillId="2" borderId="11" xfId="1" applyFont="1" applyFill="1" applyBorder="1" applyAlignment="1" applyProtection="1">
      <alignment horizontal="left" vertical="center"/>
    </xf>
    <xf numFmtId="0" fontId="26" fillId="2" borderId="1" xfId="0" applyFont="1" applyFill="1" applyBorder="1" applyAlignment="1">
      <alignment horizontal="right"/>
    </xf>
    <xf numFmtId="0" fontId="26" fillId="2" borderId="6" xfId="0" applyFont="1" applyFill="1" applyBorder="1" applyAlignment="1">
      <alignment horizontal="right" vertical="top"/>
    </xf>
    <xf numFmtId="0" fontId="26" fillId="2" borderId="11" xfId="0" applyFont="1" applyFill="1" applyBorder="1" applyAlignment="1">
      <alignment horizontal="right" vertical="top"/>
    </xf>
    <xf numFmtId="164" fontId="9" fillId="2" borderId="7" xfId="0" applyNumberFormat="1" applyFont="1" applyFill="1" applyBorder="1" applyAlignment="1">
      <alignment horizontal="left" vertical="center" wrapText="1"/>
    </xf>
    <xf numFmtId="164" fontId="9" fillId="2" borderId="6" xfId="0" applyNumberFormat="1" applyFont="1" applyFill="1" applyBorder="1" applyAlignment="1">
      <alignment horizontal="left" vertical="center"/>
    </xf>
    <xf numFmtId="14" fontId="13" fillId="2" borderId="2" xfId="0" applyNumberFormat="1" applyFont="1" applyFill="1" applyBorder="1" applyAlignment="1">
      <alignment horizontal="left" vertical="center"/>
    </xf>
    <xf numFmtId="14" fontId="13" fillId="2" borderId="0" xfId="0" applyNumberFormat="1" applyFont="1" applyFill="1" applyAlignment="1">
      <alignment horizontal="left" vertical="center"/>
    </xf>
    <xf numFmtId="0" fontId="0" fillId="2" borderId="0" xfId="0" applyFill="1"/>
    <xf numFmtId="0" fontId="0" fillId="2" borderId="1" xfId="0" applyFill="1" applyBorder="1"/>
    <xf numFmtId="0" fontId="32" fillId="2" borderId="6" xfId="1" applyFont="1" applyFill="1" applyBorder="1" applyAlignment="1" applyProtection="1">
      <alignment horizontal="right" vertical="top"/>
    </xf>
    <xf numFmtId="0" fontId="31" fillId="2" borderId="6" xfId="1" applyFont="1" applyFill="1" applyBorder="1" applyAlignment="1" applyProtection="1">
      <alignment horizontal="right" vertical="top"/>
    </xf>
    <xf numFmtId="0" fontId="31" fillId="2" borderId="11" xfId="1" applyFont="1" applyFill="1" applyBorder="1" applyAlignment="1" applyProtection="1">
      <alignment horizontal="right" vertical="top"/>
    </xf>
    <xf numFmtId="14" fontId="13" fillId="2" borderId="2" xfId="0" applyNumberFormat="1" applyFont="1" applyFill="1" applyBorder="1" applyAlignment="1">
      <alignment horizontal="left"/>
    </xf>
    <xf numFmtId="14" fontId="13" fillId="2" borderId="0" xfId="0" applyNumberFormat="1" applyFont="1" applyFill="1" applyAlignment="1">
      <alignment horizontal="left"/>
    </xf>
  </cellXfs>
  <cellStyles count="2">
    <cellStyle name="Link" xfId="1" builtinId="8"/>
    <cellStyle name="Standard" xfId="0" builtinId="0"/>
  </cellStyles>
  <dxfs count="69">
    <dxf>
      <fill>
        <patternFill>
          <bgColor rgb="FFFFEDB3"/>
        </patternFill>
      </fill>
    </dxf>
    <dxf>
      <fill>
        <patternFill>
          <bgColor rgb="FFFFEDB3"/>
        </patternFill>
      </fill>
    </dxf>
    <dxf>
      <fill>
        <patternFill>
          <bgColor rgb="FFFFEDB3"/>
        </patternFill>
      </fill>
    </dxf>
    <dxf>
      <fill>
        <patternFill patternType="solid">
          <fgColor theme="0"/>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patternType="solid">
          <fgColor theme="0"/>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patternType="solid">
          <fgColor theme="0"/>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patternType="solid">
          <fgColor theme="0"/>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EDB3"/>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
      <fill>
        <patternFill>
          <bgColor rgb="FFFFFF99"/>
        </patternFill>
      </fill>
    </dxf>
    <dxf>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LP7!A1"/><Relationship Id="rId3" Type="http://schemas.openxmlformats.org/officeDocument/2006/relationships/hyperlink" Target="#LP2!A1"/><Relationship Id="rId7" Type="http://schemas.openxmlformats.org/officeDocument/2006/relationships/hyperlink" Target="#LP6!A1"/><Relationship Id="rId2" Type="http://schemas.openxmlformats.org/officeDocument/2006/relationships/image" Target="../media/image1.wmf"/><Relationship Id="rId1" Type="http://schemas.openxmlformats.org/officeDocument/2006/relationships/hyperlink" Target="#LP1!A1"/><Relationship Id="rId6" Type="http://schemas.openxmlformats.org/officeDocument/2006/relationships/hyperlink" Target="#LP5!A1"/><Relationship Id="rId11" Type="http://schemas.openxmlformats.org/officeDocument/2006/relationships/hyperlink" Target="https://www.was-darwin-nicht-wusste.de/" TargetMode="External"/><Relationship Id="rId5" Type="http://schemas.openxmlformats.org/officeDocument/2006/relationships/hyperlink" Target="#LP4!A1"/><Relationship Id="rId10" Type="http://schemas.openxmlformats.org/officeDocument/2006/relationships/hyperlink" Target="https://www.glauben-durch-hoeren.de/" TargetMode="External"/><Relationship Id="rId4" Type="http://schemas.openxmlformats.org/officeDocument/2006/relationships/hyperlink" Target="#LP3!A1"/><Relationship Id="rId9" Type="http://schemas.openxmlformats.org/officeDocument/2006/relationships/hyperlink" Target="#LP8!A1"/></Relationships>
</file>

<file path=xl/drawings/_rels/drawing2.xml.rels><?xml version="1.0" encoding="UTF-8" standalone="yes"?>
<Relationships xmlns="http://schemas.openxmlformats.org/package/2006/relationships"><Relationship Id="rId3" Type="http://schemas.openxmlformats.org/officeDocument/2006/relationships/hyperlink" Target="https://www.facebook.com/sharer.php?u=https://www.bibelleseplan365.de" TargetMode="External"/><Relationship Id="rId2" Type="http://schemas.openxmlformats.org/officeDocument/2006/relationships/image" Target="../media/image1.wmf"/><Relationship Id="rId1" Type="http://schemas.openxmlformats.org/officeDocument/2006/relationships/hyperlink" Target="#Index!A1"/><Relationship Id="rId5" Type="http://schemas.openxmlformats.org/officeDocument/2006/relationships/hyperlink" Target="mailto:kontakt@bibelleseplan365.de?subject=Bibelleseprogramm" TargetMode="Externa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facebook.com/sharer.php?u=https://www.bibelleseplan365.de" TargetMode="External"/><Relationship Id="rId2" Type="http://schemas.openxmlformats.org/officeDocument/2006/relationships/image" Target="../media/image1.wmf"/><Relationship Id="rId1" Type="http://schemas.openxmlformats.org/officeDocument/2006/relationships/hyperlink" Target="#Index!A1"/><Relationship Id="rId5" Type="http://schemas.openxmlformats.org/officeDocument/2006/relationships/hyperlink" Target="mailto:kontakt@bibelleseplan365.de?subject=Bibelleseprogramm" TargetMode="Externa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facebook.com/sharer.php?u=https://www.bibelleseplan365.de" TargetMode="External"/><Relationship Id="rId2" Type="http://schemas.openxmlformats.org/officeDocument/2006/relationships/image" Target="../media/image1.wmf"/><Relationship Id="rId1" Type="http://schemas.openxmlformats.org/officeDocument/2006/relationships/hyperlink" Target="#Index!A1"/><Relationship Id="rId5" Type="http://schemas.openxmlformats.org/officeDocument/2006/relationships/hyperlink" Target="mailto:kontakt@bibelleseplan365.de?subject=Bibelleseprogramm" TargetMode="Externa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https://www.facebook.com/sharer.php?u=https://www.bibelleseplan365.de" TargetMode="External"/><Relationship Id="rId2" Type="http://schemas.openxmlformats.org/officeDocument/2006/relationships/image" Target="../media/image1.wmf"/><Relationship Id="rId1" Type="http://schemas.openxmlformats.org/officeDocument/2006/relationships/hyperlink" Target="#Index!A1"/><Relationship Id="rId5" Type="http://schemas.openxmlformats.org/officeDocument/2006/relationships/hyperlink" Target="mailto:kontakt@bibelleseplan365.de?subject=Bibelleseprogramm" TargetMode="Externa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https://www.facebook.com/sharer.php?u=https://www.bibelleseplan365.de" TargetMode="External"/><Relationship Id="rId2" Type="http://schemas.openxmlformats.org/officeDocument/2006/relationships/image" Target="../media/image1.wmf"/><Relationship Id="rId1" Type="http://schemas.openxmlformats.org/officeDocument/2006/relationships/hyperlink" Target="#Index!A1"/><Relationship Id="rId5" Type="http://schemas.openxmlformats.org/officeDocument/2006/relationships/hyperlink" Target="mailto:kontakt@bibelleseplan365.de?subject=Bibelleseprogramm" TargetMode="Externa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https://www.facebook.com/sharer.php?u=https://www.bibelleseplan365.de" TargetMode="External"/><Relationship Id="rId2" Type="http://schemas.openxmlformats.org/officeDocument/2006/relationships/image" Target="../media/image1.wmf"/><Relationship Id="rId1" Type="http://schemas.openxmlformats.org/officeDocument/2006/relationships/hyperlink" Target="#Index!A1"/><Relationship Id="rId5" Type="http://schemas.openxmlformats.org/officeDocument/2006/relationships/hyperlink" Target="mailto:kontakt@bibelleseplan365.de?subject=Bibelleseprogramm" TargetMode="External"/><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https://www.facebook.com/sharer.php?u=https://www.bibelleseplan365.de" TargetMode="External"/><Relationship Id="rId2" Type="http://schemas.openxmlformats.org/officeDocument/2006/relationships/image" Target="../media/image1.wmf"/><Relationship Id="rId1" Type="http://schemas.openxmlformats.org/officeDocument/2006/relationships/hyperlink" Target="#Index!A1"/><Relationship Id="rId5" Type="http://schemas.openxmlformats.org/officeDocument/2006/relationships/hyperlink" Target="mailto:kontakt@bibelleseplan365.de?subject=Bibelleseprogramm" TargetMode="External"/><Relationship Id="rId4"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https://www.facebook.com/sharer.php?u=https://www.bibelleseplan365.de" TargetMode="External"/><Relationship Id="rId2" Type="http://schemas.openxmlformats.org/officeDocument/2006/relationships/image" Target="../media/image1.wmf"/><Relationship Id="rId1" Type="http://schemas.openxmlformats.org/officeDocument/2006/relationships/hyperlink" Target="#Index!A1"/><Relationship Id="rId5" Type="http://schemas.openxmlformats.org/officeDocument/2006/relationships/hyperlink" Target="mailto:kontakt@bibelleseplan365.de?subject=Bibelleseprogramm"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409575</xdr:colOff>
      <xdr:row>14</xdr:row>
      <xdr:rowOff>57150</xdr:rowOff>
    </xdr:from>
    <xdr:to>
      <xdr:col>3</xdr:col>
      <xdr:colOff>419100</xdr:colOff>
      <xdr:row>18</xdr:row>
      <xdr:rowOff>95250</xdr:rowOff>
    </xdr:to>
    <xdr:grpSp>
      <xdr:nvGrpSpPr>
        <xdr:cNvPr id="55117" name="Gruppieren 46">
          <a:hlinkClick xmlns:r="http://schemas.openxmlformats.org/officeDocument/2006/relationships" r:id="rId1"/>
          <a:extLst>
            <a:ext uri="{FF2B5EF4-FFF2-40B4-BE49-F238E27FC236}">
              <a16:creationId xmlns:a16="http://schemas.microsoft.com/office/drawing/2014/main" id="{4DE818A4-ACB2-376D-4FED-E287FFD8C808}"/>
            </a:ext>
          </a:extLst>
        </xdr:cNvPr>
        <xdr:cNvGrpSpPr>
          <a:grpSpLocks/>
        </xdr:cNvGrpSpPr>
      </xdr:nvGrpSpPr>
      <xdr:grpSpPr bwMode="auto">
        <a:xfrm>
          <a:off x="409575" y="2579370"/>
          <a:ext cx="2752725" cy="769620"/>
          <a:chOff x="409575" y="2590800"/>
          <a:chExt cx="2676525" cy="800100"/>
        </a:xfrm>
      </xdr:grpSpPr>
      <xdr:sp macro="" textlink="">
        <xdr:nvSpPr>
          <xdr:cNvPr id="45" name="Textfeld 44">
            <a:extLst>
              <a:ext uri="{FF2B5EF4-FFF2-40B4-BE49-F238E27FC236}">
                <a16:creationId xmlns:a16="http://schemas.microsoft.com/office/drawing/2014/main" id="{EA272723-DD74-4B3D-BBB9-A7FEC7E296E4}"/>
              </a:ext>
            </a:extLst>
          </xdr:cNvPr>
          <xdr:cNvSpPr txBox="1"/>
        </xdr:nvSpPr>
        <xdr:spPr bwMode="auto">
          <a:xfrm>
            <a:off x="409575" y="2590800"/>
            <a:ext cx="2676525" cy="800100"/>
          </a:xfrm>
          <a:prstGeom prst="rect">
            <a:avLst/>
          </a:prstGeom>
          <a:solidFill>
            <a:schemeClr val="accent1">
              <a:lumMod val="40000"/>
              <a:lumOff val="60000"/>
            </a:schemeClr>
          </a:solidFill>
          <a:ln/>
        </xdr:spPr>
        <xdr:style>
          <a:lnRef idx="0">
            <a:schemeClr val="accent3"/>
          </a:lnRef>
          <a:fillRef idx="3">
            <a:schemeClr val="accent3"/>
          </a:fillRef>
          <a:effectRef idx="3">
            <a:schemeClr val="accent3"/>
          </a:effectRef>
          <a:fontRef idx="minor">
            <a:schemeClr val="lt1"/>
          </a:fontRef>
        </xdr:style>
        <xdr:txBody>
          <a:bodyPr vertOverflow="clip" wrap="none" lIns="216000" tIns="108000" rIns="900000" bIns="108000" rtlCol="0" anchor="ctr" anchorCtr="0">
            <a:noAutofit/>
          </a:bodyPr>
          <a:lstStyle/>
          <a:p>
            <a:pPr algn="l">
              <a:spcBef>
                <a:spcPts val="0"/>
              </a:spcBef>
              <a:spcAft>
                <a:spcPts val="0"/>
              </a:spcAft>
            </a:pPr>
            <a:r>
              <a:rPr lang="de-DE" sz="1600" b="0" i="1" u="sng">
                <a:solidFill>
                  <a:sysClr val="windowText" lastClr="000000"/>
                </a:solidFill>
              </a:rPr>
              <a:t>Bibelleseplan Nr. 1</a:t>
            </a:r>
          </a:p>
          <a:p>
            <a:pPr algn="l">
              <a:spcBef>
                <a:spcPts val="0"/>
              </a:spcBef>
              <a:spcAft>
                <a:spcPts val="0"/>
              </a:spcAft>
            </a:pPr>
            <a:r>
              <a:rPr lang="de-DE" sz="1000" b="0" i="1">
                <a:solidFill>
                  <a:sysClr val="windowText" lastClr="000000"/>
                </a:solidFill>
              </a:rPr>
              <a:t>Leseumfang:  1xAT und 1xNT</a:t>
            </a:r>
          </a:p>
          <a:p>
            <a:pPr algn="l">
              <a:spcBef>
                <a:spcPts val="0"/>
              </a:spcBef>
              <a:spcAft>
                <a:spcPts val="0"/>
              </a:spcAft>
            </a:pPr>
            <a:r>
              <a:rPr lang="de-DE" sz="1000" b="0" i="1">
                <a:solidFill>
                  <a:sysClr val="windowText" lastClr="000000"/>
                </a:solidFill>
              </a:rPr>
              <a:t>Leserhythmus:  aufgelockert</a:t>
            </a:r>
          </a:p>
        </xdr:txBody>
      </xdr:sp>
      <xdr:pic>
        <xdr:nvPicPr>
          <xdr:cNvPr id="55142" name="Picture 11" descr="C:\Users\uidm4678\AppData\Local\Microsoft\Windows\Temporary Internet Files\Content.IE5\8ZNVXYDP\MC900441964[1].wmf">
            <a:extLst>
              <a:ext uri="{FF2B5EF4-FFF2-40B4-BE49-F238E27FC236}">
                <a16:creationId xmlns:a16="http://schemas.microsoft.com/office/drawing/2014/main" id="{CF886710-6928-E2B7-C8DB-2C6CEB3463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7633" y="2889452"/>
            <a:ext cx="594683" cy="21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409575</xdr:colOff>
      <xdr:row>19</xdr:row>
      <xdr:rowOff>152400</xdr:rowOff>
    </xdr:from>
    <xdr:to>
      <xdr:col>3</xdr:col>
      <xdr:colOff>419100</xdr:colOff>
      <xdr:row>24</xdr:row>
      <xdr:rowOff>0</xdr:rowOff>
    </xdr:to>
    <xdr:grpSp>
      <xdr:nvGrpSpPr>
        <xdr:cNvPr id="55118" name="Gruppieren 45">
          <a:hlinkClick xmlns:r="http://schemas.openxmlformats.org/officeDocument/2006/relationships" r:id="rId3"/>
          <a:extLst>
            <a:ext uri="{FF2B5EF4-FFF2-40B4-BE49-F238E27FC236}">
              <a16:creationId xmlns:a16="http://schemas.microsoft.com/office/drawing/2014/main" id="{628AB425-C9E2-B9F0-CAE1-F6004F632462}"/>
            </a:ext>
          </a:extLst>
        </xdr:cNvPr>
        <xdr:cNvGrpSpPr>
          <a:grpSpLocks/>
        </xdr:cNvGrpSpPr>
      </xdr:nvGrpSpPr>
      <xdr:grpSpPr bwMode="auto">
        <a:xfrm>
          <a:off x="409575" y="3589020"/>
          <a:ext cx="2752725" cy="762000"/>
          <a:chOff x="409575" y="3638550"/>
          <a:chExt cx="2676525" cy="800100"/>
        </a:xfrm>
      </xdr:grpSpPr>
      <xdr:sp macro="" textlink="">
        <xdr:nvSpPr>
          <xdr:cNvPr id="27" name="Textfeld 26">
            <a:extLst>
              <a:ext uri="{FF2B5EF4-FFF2-40B4-BE49-F238E27FC236}">
                <a16:creationId xmlns:a16="http://schemas.microsoft.com/office/drawing/2014/main" id="{18F81346-3FBE-44C2-9670-233E54F8EFBC}"/>
              </a:ext>
            </a:extLst>
          </xdr:cNvPr>
          <xdr:cNvSpPr txBox="1"/>
        </xdr:nvSpPr>
        <xdr:spPr bwMode="auto">
          <a:xfrm>
            <a:off x="409575" y="3638550"/>
            <a:ext cx="2676525" cy="800100"/>
          </a:xfrm>
          <a:prstGeom prst="rect">
            <a:avLst/>
          </a:prstGeom>
          <a:solidFill>
            <a:schemeClr val="accent1">
              <a:lumMod val="40000"/>
              <a:lumOff val="60000"/>
            </a:schemeClr>
          </a:solidFill>
          <a:ln/>
        </xdr:spPr>
        <xdr:style>
          <a:lnRef idx="0">
            <a:schemeClr val="accent3"/>
          </a:lnRef>
          <a:fillRef idx="3">
            <a:schemeClr val="accent3"/>
          </a:fillRef>
          <a:effectRef idx="3">
            <a:schemeClr val="accent3"/>
          </a:effectRef>
          <a:fontRef idx="minor">
            <a:schemeClr val="lt1"/>
          </a:fontRef>
        </xdr:style>
        <xdr:txBody>
          <a:bodyPr vertOverflow="clip" wrap="none" lIns="216000" tIns="108000" rIns="900000" bIns="108000" rtlCol="0" anchor="ctr" anchorCtr="0">
            <a:noAutofit/>
          </a:bodyPr>
          <a:lstStyle/>
          <a:p>
            <a:pPr algn="l">
              <a:spcBef>
                <a:spcPts val="0"/>
              </a:spcBef>
              <a:spcAft>
                <a:spcPts val="0"/>
              </a:spcAft>
            </a:pPr>
            <a:r>
              <a:rPr lang="de-DE" sz="1600" b="0" i="1" u="sng">
                <a:solidFill>
                  <a:sysClr val="windowText" lastClr="000000"/>
                </a:solidFill>
              </a:rPr>
              <a:t>Bibelleseplan Nr. 2</a:t>
            </a:r>
          </a:p>
          <a:p>
            <a:pPr algn="l">
              <a:spcBef>
                <a:spcPts val="0"/>
              </a:spcBef>
              <a:spcAft>
                <a:spcPts val="0"/>
              </a:spcAft>
            </a:pPr>
            <a:r>
              <a:rPr lang="de-DE" sz="1000" b="0" i="1">
                <a:solidFill>
                  <a:sysClr val="windowText" lastClr="000000"/>
                </a:solidFill>
              </a:rPr>
              <a:t>Leseumfang:  1xAT und 1xNT</a:t>
            </a:r>
          </a:p>
          <a:p>
            <a:pPr algn="l">
              <a:spcBef>
                <a:spcPts val="0"/>
              </a:spcBef>
              <a:spcAft>
                <a:spcPts val="0"/>
              </a:spcAft>
            </a:pPr>
            <a:r>
              <a:rPr lang="de-DE" sz="1000" b="0" i="1">
                <a:solidFill>
                  <a:sysClr val="windowText" lastClr="000000"/>
                </a:solidFill>
              </a:rPr>
              <a:t>Leserhythmus:  klar</a:t>
            </a:r>
          </a:p>
        </xdr:txBody>
      </xdr:sp>
      <xdr:pic>
        <xdr:nvPicPr>
          <xdr:cNvPr id="55140" name="Picture 11" descr="C:\Users\uidm4678\AppData\Local\Microsoft\Windows\Temporary Internet Files\Content.IE5\8ZNVXYDP\MC900441964[1].wmf">
            <a:extLst>
              <a:ext uri="{FF2B5EF4-FFF2-40B4-BE49-F238E27FC236}">
                <a16:creationId xmlns:a16="http://schemas.microsoft.com/office/drawing/2014/main" id="{817A7D8C-C8A5-7522-B2A9-3A778F9613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7633" y="3937202"/>
            <a:ext cx="594683" cy="21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409575</xdr:colOff>
      <xdr:row>25</xdr:row>
      <xdr:rowOff>57150</xdr:rowOff>
    </xdr:from>
    <xdr:to>
      <xdr:col>3</xdr:col>
      <xdr:colOff>419100</xdr:colOff>
      <xdr:row>29</xdr:row>
      <xdr:rowOff>95250</xdr:rowOff>
    </xdr:to>
    <xdr:grpSp>
      <xdr:nvGrpSpPr>
        <xdr:cNvPr id="55119" name="Gruppieren 47">
          <a:hlinkClick xmlns:r="http://schemas.openxmlformats.org/officeDocument/2006/relationships" r:id="rId4"/>
          <a:extLst>
            <a:ext uri="{FF2B5EF4-FFF2-40B4-BE49-F238E27FC236}">
              <a16:creationId xmlns:a16="http://schemas.microsoft.com/office/drawing/2014/main" id="{B6553517-6154-04F7-2AC7-E3DCDF47048F}"/>
            </a:ext>
          </a:extLst>
        </xdr:cNvPr>
        <xdr:cNvGrpSpPr>
          <a:grpSpLocks/>
        </xdr:cNvGrpSpPr>
      </xdr:nvGrpSpPr>
      <xdr:grpSpPr bwMode="auto">
        <a:xfrm>
          <a:off x="409575" y="4591050"/>
          <a:ext cx="2752725" cy="769620"/>
          <a:chOff x="409575" y="4686300"/>
          <a:chExt cx="2676525" cy="800100"/>
        </a:xfrm>
      </xdr:grpSpPr>
      <xdr:sp macro="" textlink="">
        <xdr:nvSpPr>
          <xdr:cNvPr id="30" name="Textfeld 29">
            <a:extLst>
              <a:ext uri="{FF2B5EF4-FFF2-40B4-BE49-F238E27FC236}">
                <a16:creationId xmlns:a16="http://schemas.microsoft.com/office/drawing/2014/main" id="{A0826D48-F663-4343-AD0B-72340F5128A6}"/>
              </a:ext>
            </a:extLst>
          </xdr:cNvPr>
          <xdr:cNvSpPr txBox="1"/>
        </xdr:nvSpPr>
        <xdr:spPr bwMode="auto">
          <a:xfrm>
            <a:off x="409575" y="4686300"/>
            <a:ext cx="2676525" cy="800100"/>
          </a:xfrm>
          <a:prstGeom prst="rect">
            <a:avLst/>
          </a:prstGeom>
          <a:solidFill>
            <a:srgbClr val="92D050"/>
          </a:solidFill>
          <a:ln/>
        </xdr:spPr>
        <xdr:style>
          <a:lnRef idx="0">
            <a:schemeClr val="accent3"/>
          </a:lnRef>
          <a:fillRef idx="3">
            <a:schemeClr val="accent3"/>
          </a:fillRef>
          <a:effectRef idx="3">
            <a:schemeClr val="accent3"/>
          </a:effectRef>
          <a:fontRef idx="minor">
            <a:schemeClr val="lt1"/>
          </a:fontRef>
        </xdr:style>
        <xdr:txBody>
          <a:bodyPr vertOverflow="clip" wrap="none" lIns="216000" tIns="108000" rIns="900000" bIns="108000" rtlCol="0" anchor="ctr" anchorCtr="0">
            <a:noAutofit/>
          </a:bodyPr>
          <a:lstStyle/>
          <a:p>
            <a:pPr algn="l">
              <a:spcBef>
                <a:spcPts val="0"/>
              </a:spcBef>
              <a:spcAft>
                <a:spcPts val="0"/>
              </a:spcAft>
            </a:pPr>
            <a:r>
              <a:rPr lang="de-DE" sz="1600" b="0" i="1" u="sng">
                <a:solidFill>
                  <a:sysClr val="windowText" lastClr="000000"/>
                </a:solidFill>
              </a:rPr>
              <a:t>Bibelleseplan Nr. 3</a:t>
            </a:r>
          </a:p>
          <a:p>
            <a:pPr algn="l">
              <a:spcBef>
                <a:spcPts val="0"/>
              </a:spcBef>
              <a:spcAft>
                <a:spcPts val="0"/>
              </a:spcAft>
            </a:pPr>
            <a:r>
              <a:rPr lang="de-DE" sz="1000" b="0" i="1">
                <a:solidFill>
                  <a:sysClr val="windowText" lastClr="000000"/>
                </a:solidFill>
              </a:rPr>
              <a:t>Leseumfang:  1xAT und 2xNT</a:t>
            </a:r>
          </a:p>
          <a:p>
            <a:pPr algn="l">
              <a:spcBef>
                <a:spcPts val="0"/>
              </a:spcBef>
              <a:spcAft>
                <a:spcPts val="0"/>
              </a:spcAft>
            </a:pPr>
            <a:r>
              <a:rPr lang="de-DE" sz="1000" b="0" i="1">
                <a:solidFill>
                  <a:sysClr val="windowText" lastClr="000000"/>
                </a:solidFill>
              </a:rPr>
              <a:t>Leserhythmus:  aufgelockert</a:t>
            </a:r>
          </a:p>
        </xdr:txBody>
      </xdr:sp>
      <xdr:pic>
        <xdr:nvPicPr>
          <xdr:cNvPr id="55138" name="Picture 11" descr="C:\Users\uidm4678\AppData\Local\Microsoft\Windows\Temporary Internet Files\Content.IE5\8ZNVXYDP\MC900441964[1].wmf">
            <a:extLst>
              <a:ext uri="{FF2B5EF4-FFF2-40B4-BE49-F238E27FC236}">
                <a16:creationId xmlns:a16="http://schemas.microsoft.com/office/drawing/2014/main" id="{5E8A30FC-80AF-790A-4A3C-A8E8399705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7633" y="4984952"/>
            <a:ext cx="594683" cy="21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409575</xdr:colOff>
      <xdr:row>30</xdr:row>
      <xdr:rowOff>152400</xdr:rowOff>
    </xdr:from>
    <xdr:to>
      <xdr:col>3</xdr:col>
      <xdr:colOff>419100</xdr:colOff>
      <xdr:row>35</xdr:row>
      <xdr:rowOff>0</xdr:rowOff>
    </xdr:to>
    <xdr:grpSp>
      <xdr:nvGrpSpPr>
        <xdr:cNvPr id="55120" name="Gruppieren 48">
          <a:hlinkClick xmlns:r="http://schemas.openxmlformats.org/officeDocument/2006/relationships" r:id="rId5"/>
          <a:extLst>
            <a:ext uri="{FF2B5EF4-FFF2-40B4-BE49-F238E27FC236}">
              <a16:creationId xmlns:a16="http://schemas.microsoft.com/office/drawing/2014/main" id="{F5B3BE0D-CC3A-F295-71A9-27A69B604C8F}"/>
            </a:ext>
          </a:extLst>
        </xdr:cNvPr>
        <xdr:cNvGrpSpPr>
          <a:grpSpLocks/>
        </xdr:cNvGrpSpPr>
      </xdr:nvGrpSpPr>
      <xdr:grpSpPr bwMode="auto">
        <a:xfrm>
          <a:off x="409575" y="5600700"/>
          <a:ext cx="2752725" cy="762000"/>
          <a:chOff x="409575" y="5734050"/>
          <a:chExt cx="2676525" cy="800100"/>
        </a:xfrm>
      </xdr:grpSpPr>
      <xdr:sp macro="" textlink="">
        <xdr:nvSpPr>
          <xdr:cNvPr id="32" name="Textfeld 31">
            <a:extLst>
              <a:ext uri="{FF2B5EF4-FFF2-40B4-BE49-F238E27FC236}">
                <a16:creationId xmlns:a16="http://schemas.microsoft.com/office/drawing/2014/main" id="{A7AD6219-A691-47F8-AA72-A54E65DD50C4}"/>
              </a:ext>
            </a:extLst>
          </xdr:cNvPr>
          <xdr:cNvSpPr txBox="1"/>
        </xdr:nvSpPr>
        <xdr:spPr bwMode="auto">
          <a:xfrm>
            <a:off x="409575" y="5734050"/>
            <a:ext cx="2676525" cy="800100"/>
          </a:xfrm>
          <a:prstGeom prst="rect">
            <a:avLst/>
          </a:prstGeom>
          <a:solidFill>
            <a:srgbClr val="92D050"/>
          </a:solidFill>
          <a:ln/>
        </xdr:spPr>
        <xdr:style>
          <a:lnRef idx="0">
            <a:schemeClr val="accent3"/>
          </a:lnRef>
          <a:fillRef idx="3">
            <a:schemeClr val="accent3"/>
          </a:fillRef>
          <a:effectRef idx="3">
            <a:schemeClr val="accent3"/>
          </a:effectRef>
          <a:fontRef idx="minor">
            <a:schemeClr val="lt1"/>
          </a:fontRef>
        </xdr:style>
        <xdr:txBody>
          <a:bodyPr vertOverflow="clip" wrap="none" lIns="216000" tIns="108000" rIns="900000" bIns="108000" rtlCol="0" anchor="ctr" anchorCtr="0">
            <a:noAutofit/>
          </a:bodyPr>
          <a:lstStyle/>
          <a:p>
            <a:pPr algn="l">
              <a:spcBef>
                <a:spcPts val="0"/>
              </a:spcBef>
              <a:spcAft>
                <a:spcPts val="0"/>
              </a:spcAft>
            </a:pPr>
            <a:r>
              <a:rPr lang="de-DE" sz="1600" b="0" i="1" u="sng">
                <a:solidFill>
                  <a:sysClr val="windowText" lastClr="000000"/>
                </a:solidFill>
              </a:rPr>
              <a:t>Bibelleseplan Nr. 4</a:t>
            </a:r>
          </a:p>
          <a:p>
            <a:pPr algn="l">
              <a:spcBef>
                <a:spcPts val="0"/>
              </a:spcBef>
              <a:spcAft>
                <a:spcPts val="0"/>
              </a:spcAft>
            </a:pPr>
            <a:r>
              <a:rPr lang="de-DE" sz="1000" b="0" i="1">
                <a:solidFill>
                  <a:sysClr val="windowText" lastClr="000000"/>
                </a:solidFill>
              </a:rPr>
              <a:t>Leseumfang:  1xAT und 2xNT</a:t>
            </a:r>
          </a:p>
          <a:p>
            <a:pPr algn="l">
              <a:spcBef>
                <a:spcPts val="0"/>
              </a:spcBef>
              <a:spcAft>
                <a:spcPts val="0"/>
              </a:spcAft>
            </a:pPr>
            <a:r>
              <a:rPr lang="de-DE" sz="1000" b="0" i="1">
                <a:solidFill>
                  <a:sysClr val="windowText" lastClr="000000"/>
                </a:solidFill>
              </a:rPr>
              <a:t>Leserhythmus:  klar</a:t>
            </a:r>
          </a:p>
        </xdr:txBody>
      </xdr:sp>
      <xdr:pic>
        <xdr:nvPicPr>
          <xdr:cNvPr id="55136" name="Picture 11" descr="C:\Users\uidm4678\AppData\Local\Microsoft\Windows\Temporary Internet Files\Content.IE5\8ZNVXYDP\MC900441964[1].wmf">
            <a:extLst>
              <a:ext uri="{FF2B5EF4-FFF2-40B4-BE49-F238E27FC236}">
                <a16:creationId xmlns:a16="http://schemas.microsoft.com/office/drawing/2014/main" id="{763D71F6-179D-A99D-2798-A7C70CB170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7633" y="6032702"/>
            <a:ext cx="594683" cy="21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285750</xdr:colOff>
      <xdr:row>14</xdr:row>
      <xdr:rowOff>57150</xdr:rowOff>
    </xdr:from>
    <xdr:to>
      <xdr:col>7</xdr:col>
      <xdr:colOff>676275</xdr:colOff>
      <xdr:row>18</xdr:row>
      <xdr:rowOff>95250</xdr:rowOff>
    </xdr:to>
    <xdr:grpSp>
      <xdr:nvGrpSpPr>
        <xdr:cNvPr id="55121" name="Gruppieren 49">
          <a:hlinkClick xmlns:r="http://schemas.openxmlformats.org/officeDocument/2006/relationships" r:id="rId6"/>
          <a:extLst>
            <a:ext uri="{FF2B5EF4-FFF2-40B4-BE49-F238E27FC236}">
              <a16:creationId xmlns:a16="http://schemas.microsoft.com/office/drawing/2014/main" id="{4501958B-F677-99CD-0E91-45C8CC592EF8}"/>
            </a:ext>
          </a:extLst>
        </xdr:cNvPr>
        <xdr:cNvGrpSpPr>
          <a:grpSpLocks/>
        </xdr:cNvGrpSpPr>
      </xdr:nvGrpSpPr>
      <xdr:grpSpPr bwMode="auto">
        <a:xfrm>
          <a:off x="4034790" y="2579370"/>
          <a:ext cx="2745105" cy="769620"/>
          <a:chOff x="3933825" y="2590800"/>
          <a:chExt cx="2676525" cy="800100"/>
        </a:xfrm>
      </xdr:grpSpPr>
      <xdr:sp macro="" textlink="">
        <xdr:nvSpPr>
          <xdr:cNvPr id="34" name="Textfeld 33">
            <a:extLst>
              <a:ext uri="{FF2B5EF4-FFF2-40B4-BE49-F238E27FC236}">
                <a16:creationId xmlns:a16="http://schemas.microsoft.com/office/drawing/2014/main" id="{A2B3FAF4-E064-489C-8A7B-3237DE064FE4}"/>
              </a:ext>
            </a:extLst>
          </xdr:cNvPr>
          <xdr:cNvSpPr txBox="1"/>
        </xdr:nvSpPr>
        <xdr:spPr bwMode="auto">
          <a:xfrm>
            <a:off x="3933825" y="2590800"/>
            <a:ext cx="2676525" cy="800100"/>
          </a:xfrm>
          <a:prstGeom prst="rect">
            <a:avLst/>
          </a:prstGeom>
          <a:solidFill>
            <a:srgbClr val="F8A662"/>
          </a:solidFill>
          <a:ln/>
        </xdr:spPr>
        <xdr:style>
          <a:lnRef idx="0">
            <a:schemeClr val="accent3"/>
          </a:lnRef>
          <a:fillRef idx="3">
            <a:schemeClr val="accent3"/>
          </a:fillRef>
          <a:effectRef idx="3">
            <a:schemeClr val="accent3"/>
          </a:effectRef>
          <a:fontRef idx="minor">
            <a:schemeClr val="lt1"/>
          </a:fontRef>
        </xdr:style>
        <xdr:txBody>
          <a:bodyPr vertOverflow="clip" wrap="none" lIns="216000" tIns="108000" rIns="900000" bIns="108000" rtlCol="0" anchor="ctr" anchorCtr="0">
            <a:noAutofit/>
          </a:bodyPr>
          <a:lstStyle/>
          <a:p>
            <a:pPr algn="l">
              <a:lnSpc>
                <a:spcPts val="1700"/>
              </a:lnSpc>
              <a:spcBef>
                <a:spcPts val="0"/>
              </a:spcBef>
              <a:spcAft>
                <a:spcPts val="0"/>
              </a:spcAft>
            </a:pPr>
            <a:r>
              <a:rPr lang="de-DE" sz="1600" b="0" i="1" u="sng">
                <a:solidFill>
                  <a:sysClr val="windowText" lastClr="000000"/>
                </a:solidFill>
              </a:rPr>
              <a:t>Bibelleseplan Nr. 5</a:t>
            </a:r>
          </a:p>
          <a:p>
            <a:pPr algn="l">
              <a:lnSpc>
                <a:spcPts val="1100"/>
              </a:lnSpc>
              <a:spcBef>
                <a:spcPts val="0"/>
              </a:spcBef>
              <a:spcAft>
                <a:spcPts val="0"/>
              </a:spcAft>
            </a:pPr>
            <a:r>
              <a:rPr lang="de-DE" sz="1000" b="0" i="1">
                <a:solidFill>
                  <a:sysClr val="windowText" lastClr="000000"/>
                </a:solidFill>
              </a:rPr>
              <a:t>Leseumfang:  1xNT</a:t>
            </a:r>
          </a:p>
        </xdr:txBody>
      </xdr:sp>
      <xdr:pic>
        <xdr:nvPicPr>
          <xdr:cNvPr id="55134" name="Picture 11" descr="C:\Users\uidm4678\AppData\Local\Microsoft\Windows\Temporary Internet Files\Content.IE5\8ZNVXYDP\MC900441964[1].wmf">
            <a:extLst>
              <a:ext uri="{FF2B5EF4-FFF2-40B4-BE49-F238E27FC236}">
                <a16:creationId xmlns:a16="http://schemas.microsoft.com/office/drawing/2014/main" id="{ED02D611-0A4E-CB0F-DDAF-BC1A274529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1883" y="2889452"/>
            <a:ext cx="594683" cy="21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285750</xdr:colOff>
      <xdr:row>19</xdr:row>
      <xdr:rowOff>152400</xdr:rowOff>
    </xdr:from>
    <xdr:to>
      <xdr:col>7</xdr:col>
      <xdr:colOff>676275</xdr:colOff>
      <xdr:row>24</xdr:row>
      <xdr:rowOff>0</xdr:rowOff>
    </xdr:to>
    <xdr:grpSp>
      <xdr:nvGrpSpPr>
        <xdr:cNvPr id="55122" name="Gruppieren 50">
          <a:hlinkClick xmlns:r="http://schemas.openxmlformats.org/officeDocument/2006/relationships" r:id="rId7"/>
          <a:extLst>
            <a:ext uri="{FF2B5EF4-FFF2-40B4-BE49-F238E27FC236}">
              <a16:creationId xmlns:a16="http://schemas.microsoft.com/office/drawing/2014/main" id="{ABFF0D01-A008-E8D9-70C3-AAF65AF113EF}"/>
            </a:ext>
          </a:extLst>
        </xdr:cNvPr>
        <xdr:cNvGrpSpPr>
          <a:grpSpLocks/>
        </xdr:cNvGrpSpPr>
      </xdr:nvGrpSpPr>
      <xdr:grpSpPr bwMode="auto">
        <a:xfrm>
          <a:off x="4034790" y="3589020"/>
          <a:ext cx="2745105" cy="762000"/>
          <a:chOff x="3933825" y="3638550"/>
          <a:chExt cx="2676525" cy="800100"/>
        </a:xfrm>
      </xdr:grpSpPr>
      <xdr:sp macro="" textlink="">
        <xdr:nvSpPr>
          <xdr:cNvPr id="36" name="Textfeld 35">
            <a:extLst>
              <a:ext uri="{FF2B5EF4-FFF2-40B4-BE49-F238E27FC236}">
                <a16:creationId xmlns:a16="http://schemas.microsoft.com/office/drawing/2014/main" id="{1295DF65-D9DA-4425-B869-603E11F36035}"/>
              </a:ext>
            </a:extLst>
          </xdr:cNvPr>
          <xdr:cNvSpPr txBox="1"/>
        </xdr:nvSpPr>
        <xdr:spPr bwMode="auto">
          <a:xfrm>
            <a:off x="3933825" y="3638550"/>
            <a:ext cx="2676525" cy="800100"/>
          </a:xfrm>
          <a:prstGeom prst="rect">
            <a:avLst/>
          </a:prstGeom>
          <a:solidFill>
            <a:srgbClr val="F8A662"/>
          </a:solidFill>
          <a:ln/>
        </xdr:spPr>
        <xdr:style>
          <a:lnRef idx="0">
            <a:schemeClr val="accent3"/>
          </a:lnRef>
          <a:fillRef idx="3">
            <a:schemeClr val="accent3"/>
          </a:fillRef>
          <a:effectRef idx="3">
            <a:schemeClr val="accent3"/>
          </a:effectRef>
          <a:fontRef idx="minor">
            <a:schemeClr val="lt1"/>
          </a:fontRef>
        </xdr:style>
        <xdr:txBody>
          <a:bodyPr vertOverflow="clip" wrap="none" lIns="216000" tIns="108000" rIns="900000" bIns="108000" rtlCol="0" anchor="ctr" anchorCtr="0">
            <a:noAutofit/>
          </a:bodyPr>
          <a:lstStyle/>
          <a:p>
            <a:pPr algn="l">
              <a:lnSpc>
                <a:spcPts val="1700"/>
              </a:lnSpc>
              <a:spcBef>
                <a:spcPts val="0"/>
              </a:spcBef>
              <a:spcAft>
                <a:spcPts val="0"/>
              </a:spcAft>
            </a:pPr>
            <a:r>
              <a:rPr lang="de-DE" sz="1600" b="0" i="1" u="sng">
                <a:solidFill>
                  <a:sysClr val="windowText" lastClr="000000"/>
                </a:solidFill>
              </a:rPr>
              <a:t>Bibelleseplan Nr. 6</a:t>
            </a:r>
          </a:p>
          <a:p>
            <a:pPr algn="l">
              <a:lnSpc>
                <a:spcPts val="1100"/>
              </a:lnSpc>
              <a:spcBef>
                <a:spcPts val="0"/>
              </a:spcBef>
              <a:spcAft>
                <a:spcPts val="0"/>
              </a:spcAft>
            </a:pPr>
            <a:r>
              <a:rPr lang="de-DE" sz="1000" b="0" i="1">
                <a:solidFill>
                  <a:sysClr val="windowText" lastClr="000000"/>
                </a:solidFill>
              </a:rPr>
              <a:t>Leseumfang:  2xNT</a:t>
            </a:r>
          </a:p>
        </xdr:txBody>
      </xdr:sp>
      <xdr:pic>
        <xdr:nvPicPr>
          <xdr:cNvPr id="55132" name="Picture 11" descr="C:\Users\uidm4678\AppData\Local\Microsoft\Windows\Temporary Internet Files\Content.IE5\8ZNVXYDP\MC900441964[1].wmf">
            <a:extLst>
              <a:ext uri="{FF2B5EF4-FFF2-40B4-BE49-F238E27FC236}">
                <a16:creationId xmlns:a16="http://schemas.microsoft.com/office/drawing/2014/main" id="{AB335C51-F118-A4DF-350D-9809E7DCD7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1883" y="3937202"/>
            <a:ext cx="594683" cy="21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285750</xdr:colOff>
      <xdr:row>25</xdr:row>
      <xdr:rowOff>57150</xdr:rowOff>
    </xdr:from>
    <xdr:to>
      <xdr:col>7</xdr:col>
      <xdr:colOff>676275</xdr:colOff>
      <xdr:row>29</xdr:row>
      <xdr:rowOff>95250</xdr:rowOff>
    </xdr:to>
    <xdr:grpSp>
      <xdr:nvGrpSpPr>
        <xdr:cNvPr id="55123" name="Gruppieren 51">
          <a:hlinkClick xmlns:r="http://schemas.openxmlformats.org/officeDocument/2006/relationships" r:id="rId8"/>
          <a:extLst>
            <a:ext uri="{FF2B5EF4-FFF2-40B4-BE49-F238E27FC236}">
              <a16:creationId xmlns:a16="http://schemas.microsoft.com/office/drawing/2014/main" id="{BBB1E666-A35F-11EC-F24E-412C289E1A41}"/>
            </a:ext>
          </a:extLst>
        </xdr:cNvPr>
        <xdr:cNvGrpSpPr>
          <a:grpSpLocks/>
        </xdr:cNvGrpSpPr>
      </xdr:nvGrpSpPr>
      <xdr:grpSpPr bwMode="auto">
        <a:xfrm>
          <a:off x="4034790" y="4591050"/>
          <a:ext cx="2745105" cy="769620"/>
          <a:chOff x="3933825" y="4686300"/>
          <a:chExt cx="2676525" cy="800100"/>
        </a:xfrm>
      </xdr:grpSpPr>
      <xdr:sp macro="" textlink="">
        <xdr:nvSpPr>
          <xdr:cNvPr id="40" name="Textfeld 39">
            <a:extLst>
              <a:ext uri="{FF2B5EF4-FFF2-40B4-BE49-F238E27FC236}">
                <a16:creationId xmlns:a16="http://schemas.microsoft.com/office/drawing/2014/main" id="{69473654-1074-4A9E-A17F-9CB326153B2E}"/>
              </a:ext>
            </a:extLst>
          </xdr:cNvPr>
          <xdr:cNvSpPr txBox="1"/>
        </xdr:nvSpPr>
        <xdr:spPr bwMode="auto">
          <a:xfrm>
            <a:off x="3933825" y="4686300"/>
            <a:ext cx="2676525" cy="800100"/>
          </a:xfrm>
          <a:prstGeom prst="rect">
            <a:avLst/>
          </a:prstGeom>
          <a:solidFill>
            <a:srgbClr val="F8A662"/>
          </a:solidFill>
          <a:ln/>
        </xdr:spPr>
        <xdr:style>
          <a:lnRef idx="0">
            <a:schemeClr val="accent3"/>
          </a:lnRef>
          <a:fillRef idx="3">
            <a:schemeClr val="accent3"/>
          </a:fillRef>
          <a:effectRef idx="3">
            <a:schemeClr val="accent3"/>
          </a:effectRef>
          <a:fontRef idx="minor">
            <a:schemeClr val="lt1"/>
          </a:fontRef>
        </xdr:style>
        <xdr:txBody>
          <a:bodyPr vertOverflow="clip" wrap="none" lIns="216000" tIns="108000" rIns="900000" bIns="108000" rtlCol="0" anchor="ctr" anchorCtr="0">
            <a:noAutofit/>
          </a:bodyPr>
          <a:lstStyle/>
          <a:p>
            <a:pPr algn="l">
              <a:lnSpc>
                <a:spcPts val="1700"/>
              </a:lnSpc>
              <a:spcBef>
                <a:spcPts val="0"/>
              </a:spcBef>
              <a:spcAft>
                <a:spcPts val="0"/>
              </a:spcAft>
            </a:pPr>
            <a:r>
              <a:rPr lang="de-DE" sz="1600" b="0" i="1" u="sng">
                <a:solidFill>
                  <a:sysClr val="windowText" lastClr="000000"/>
                </a:solidFill>
              </a:rPr>
              <a:t>Bibelleseplan Nr. 7</a:t>
            </a:r>
          </a:p>
          <a:p>
            <a:pPr algn="l">
              <a:lnSpc>
                <a:spcPts val="1100"/>
              </a:lnSpc>
              <a:spcBef>
                <a:spcPts val="0"/>
              </a:spcBef>
              <a:spcAft>
                <a:spcPts val="0"/>
              </a:spcAft>
            </a:pPr>
            <a:r>
              <a:rPr lang="de-DE" sz="1000" b="0" i="1">
                <a:solidFill>
                  <a:sysClr val="windowText" lastClr="000000"/>
                </a:solidFill>
              </a:rPr>
              <a:t>Leseumfang:  3xNT</a:t>
            </a:r>
          </a:p>
        </xdr:txBody>
      </xdr:sp>
      <xdr:pic>
        <xdr:nvPicPr>
          <xdr:cNvPr id="55130" name="Picture 11" descr="C:\Users\uidm4678\AppData\Local\Microsoft\Windows\Temporary Internet Files\Content.IE5\8ZNVXYDP\MC900441964[1].wmf">
            <a:extLst>
              <a:ext uri="{FF2B5EF4-FFF2-40B4-BE49-F238E27FC236}">
                <a16:creationId xmlns:a16="http://schemas.microsoft.com/office/drawing/2014/main" id="{3D051B21-09BA-6F02-129E-AC8538D6A9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1883" y="4984952"/>
            <a:ext cx="594683" cy="21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285750</xdr:colOff>
      <xdr:row>30</xdr:row>
      <xdr:rowOff>152400</xdr:rowOff>
    </xdr:from>
    <xdr:to>
      <xdr:col>7</xdr:col>
      <xdr:colOff>676275</xdr:colOff>
      <xdr:row>35</xdr:row>
      <xdr:rowOff>0</xdr:rowOff>
    </xdr:to>
    <xdr:grpSp>
      <xdr:nvGrpSpPr>
        <xdr:cNvPr id="55124" name="Gruppieren 52">
          <a:hlinkClick xmlns:r="http://schemas.openxmlformats.org/officeDocument/2006/relationships" r:id="rId9"/>
          <a:extLst>
            <a:ext uri="{FF2B5EF4-FFF2-40B4-BE49-F238E27FC236}">
              <a16:creationId xmlns:a16="http://schemas.microsoft.com/office/drawing/2014/main" id="{A6B6FC98-6724-8841-EDB3-7F636D135F4A}"/>
            </a:ext>
          </a:extLst>
        </xdr:cNvPr>
        <xdr:cNvGrpSpPr>
          <a:grpSpLocks/>
        </xdr:cNvGrpSpPr>
      </xdr:nvGrpSpPr>
      <xdr:grpSpPr bwMode="auto">
        <a:xfrm>
          <a:off x="4034790" y="5600700"/>
          <a:ext cx="2745105" cy="762000"/>
          <a:chOff x="3933825" y="5734050"/>
          <a:chExt cx="2676525" cy="800100"/>
        </a:xfrm>
      </xdr:grpSpPr>
      <xdr:sp macro="" textlink="">
        <xdr:nvSpPr>
          <xdr:cNvPr id="42" name="Textfeld 41">
            <a:extLst>
              <a:ext uri="{FF2B5EF4-FFF2-40B4-BE49-F238E27FC236}">
                <a16:creationId xmlns:a16="http://schemas.microsoft.com/office/drawing/2014/main" id="{B3318DCA-BA4B-4140-9014-7B349CCB46C0}"/>
              </a:ext>
            </a:extLst>
          </xdr:cNvPr>
          <xdr:cNvSpPr txBox="1"/>
        </xdr:nvSpPr>
        <xdr:spPr bwMode="auto">
          <a:xfrm>
            <a:off x="3933825" y="5734050"/>
            <a:ext cx="2676525" cy="800100"/>
          </a:xfrm>
          <a:prstGeom prst="rect">
            <a:avLst/>
          </a:prstGeom>
          <a:solidFill>
            <a:srgbClr val="F8A662"/>
          </a:solidFill>
          <a:ln/>
        </xdr:spPr>
        <xdr:style>
          <a:lnRef idx="0">
            <a:schemeClr val="accent3"/>
          </a:lnRef>
          <a:fillRef idx="3">
            <a:schemeClr val="accent3"/>
          </a:fillRef>
          <a:effectRef idx="3">
            <a:schemeClr val="accent3"/>
          </a:effectRef>
          <a:fontRef idx="minor">
            <a:schemeClr val="lt1"/>
          </a:fontRef>
        </xdr:style>
        <xdr:txBody>
          <a:bodyPr vertOverflow="clip" wrap="none" lIns="216000" tIns="108000" rIns="900000" bIns="108000" rtlCol="0" anchor="ctr" anchorCtr="0">
            <a:noAutofit/>
          </a:bodyPr>
          <a:lstStyle/>
          <a:p>
            <a:pPr algn="l">
              <a:lnSpc>
                <a:spcPts val="1700"/>
              </a:lnSpc>
              <a:spcBef>
                <a:spcPts val="0"/>
              </a:spcBef>
              <a:spcAft>
                <a:spcPts val="0"/>
              </a:spcAft>
            </a:pPr>
            <a:r>
              <a:rPr lang="de-DE" sz="1600" b="0" i="1" u="sng">
                <a:solidFill>
                  <a:sysClr val="windowText" lastClr="000000"/>
                </a:solidFill>
              </a:rPr>
              <a:t>Bibelleseplan Nr. 8</a:t>
            </a:r>
          </a:p>
          <a:p>
            <a:pPr algn="l">
              <a:lnSpc>
                <a:spcPts val="1100"/>
              </a:lnSpc>
              <a:spcBef>
                <a:spcPts val="0"/>
              </a:spcBef>
              <a:spcAft>
                <a:spcPts val="0"/>
              </a:spcAft>
            </a:pPr>
            <a:r>
              <a:rPr lang="de-DE" sz="1000" b="0" i="1">
                <a:solidFill>
                  <a:sysClr val="windowText" lastClr="000000"/>
                </a:solidFill>
              </a:rPr>
              <a:t>Leseumfang:  4xNT</a:t>
            </a:r>
          </a:p>
        </xdr:txBody>
      </xdr:sp>
      <xdr:pic>
        <xdr:nvPicPr>
          <xdr:cNvPr id="55128" name="Picture 11" descr="C:\Users\uidm4678\AppData\Local\Microsoft\Windows\Temporary Internet Files\Content.IE5\8ZNVXYDP\MC900441964[1].wmf">
            <a:extLst>
              <a:ext uri="{FF2B5EF4-FFF2-40B4-BE49-F238E27FC236}">
                <a16:creationId xmlns:a16="http://schemas.microsoft.com/office/drawing/2014/main" id="{56483220-EF87-0CC2-3322-84C68395EA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1883" y="6032702"/>
            <a:ext cx="594683" cy="21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40</xdr:row>
      <xdr:rowOff>30482</xdr:rowOff>
    </xdr:from>
    <xdr:to>
      <xdr:col>2</xdr:col>
      <xdr:colOff>114075</xdr:colOff>
      <xdr:row>42</xdr:row>
      <xdr:rowOff>56176</xdr:rowOff>
    </xdr:to>
    <xdr:sp macro="" textlink="">
      <xdr:nvSpPr>
        <xdr:cNvPr id="26" name="Textfeld 25">
          <a:hlinkClick xmlns:r="http://schemas.openxmlformats.org/officeDocument/2006/relationships" r:id="rId10" tooltip="Interessante MP3-Vorträge zu Wissenschaft und Bibel von Werner Gitt, Roger Liebi uva."/>
          <a:extLst>
            <a:ext uri="{FF2B5EF4-FFF2-40B4-BE49-F238E27FC236}">
              <a16:creationId xmlns:a16="http://schemas.microsoft.com/office/drawing/2014/main" id="{B40F107A-E072-42DE-9053-ADB66F09E709}"/>
            </a:ext>
          </a:extLst>
        </xdr:cNvPr>
        <xdr:cNvSpPr txBox="1">
          <a:spLocks/>
        </xdr:cNvSpPr>
      </xdr:nvSpPr>
      <xdr:spPr>
        <a:xfrm>
          <a:off x="0" y="7517132"/>
          <a:ext cx="1800000" cy="414222"/>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36000" bIns="36000" rtlCol="0" anchor="t"/>
        <a:lstStyle/>
        <a:p>
          <a:pPr>
            <a:spcAft>
              <a:spcPts val="400"/>
            </a:spcAft>
          </a:pPr>
          <a:r>
            <a:rPr lang="de-DE" sz="1000" b="0" i="1" u="sng" strike="noStrike">
              <a:solidFill>
                <a:schemeClr val="dk1"/>
              </a:solidFill>
              <a:latin typeface="+mn-lt"/>
              <a:ea typeface="+mn-ea"/>
              <a:cs typeface="+mn-cs"/>
              <a:hlinkClick xmlns:r="http://schemas.openxmlformats.org/officeDocument/2006/relationships" r:id=""/>
            </a:rPr>
            <a:t>www.Glauben-durch-Hören.de</a:t>
          </a:r>
          <a:endParaRPr lang="de-DE" sz="1000"/>
        </a:p>
      </xdr:txBody>
    </xdr:sp>
    <xdr:clientData/>
  </xdr:twoCellAnchor>
  <xdr:twoCellAnchor>
    <xdr:from>
      <xdr:col>0</xdr:col>
      <xdr:colOff>1</xdr:colOff>
      <xdr:row>38</xdr:row>
      <xdr:rowOff>165733</xdr:rowOff>
    </xdr:from>
    <xdr:to>
      <xdr:col>2</xdr:col>
      <xdr:colOff>291426</xdr:colOff>
      <xdr:row>40</xdr:row>
      <xdr:rowOff>36733</xdr:rowOff>
    </xdr:to>
    <xdr:sp macro="" textlink="">
      <xdr:nvSpPr>
        <xdr:cNvPr id="28" name="Textfeld 27">
          <a:hlinkClick xmlns:r="http://schemas.openxmlformats.org/officeDocument/2006/relationships" r:id="rId11" tooltip="DNA widerlegt Evolutionstheorie - Die wissenschaftliche Notwendigkeit eines intelligenten Schöpfers."/>
          <a:extLst>
            <a:ext uri="{FF2B5EF4-FFF2-40B4-BE49-F238E27FC236}">
              <a16:creationId xmlns:a16="http://schemas.microsoft.com/office/drawing/2014/main" id="{FD2A58B3-DFEE-4BB3-B2A9-C484E76725A9}"/>
            </a:ext>
          </a:extLst>
        </xdr:cNvPr>
        <xdr:cNvSpPr txBox="1"/>
      </xdr:nvSpPr>
      <xdr:spPr>
        <a:xfrm>
          <a:off x="1" y="7279003"/>
          <a:ext cx="1979296" cy="244363"/>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36000" bIns="36000" rtlCol="0" anchor="t"/>
        <a:lstStyle/>
        <a:p>
          <a:r>
            <a:rPr lang="de-DE" sz="1000" b="0" i="1" u="sng" strike="noStrike">
              <a:solidFill>
                <a:schemeClr val="dk1"/>
              </a:solidFill>
              <a:latin typeface="+mn-lt"/>
              <a:ea typeface="+mn-ea"/>
              <a:cs typeface="+mn-cs"/>
              <a:hlinkClick xmlns:r="http://schemas.openxmlformats.org/officeDocument/2006/relationships" r:id=""/>
            </a:rPr>
            <a:t>www.Was-Darwin-nicht-wusste.de</a:t>
          </a:r>
          <a:r>
            <a:rPr lang="de-DE" sz="10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428625</xdr:colOff>
      <xdr:row>0</xdr:row>
      <xdr:rowOff>38100</xdr:rowOff>
    </xdr:from>
    <xdr:to>
      <xdr:col>10</xdr:col>
      <xdr:colOff>638175</xdr:colOff>
      <xdr:row>1</xdr:row>
      <xdr:rowOff>95250</xdr:rowOff>
    </xdr:to>
    <xdr:grpSp>
      <xdr:nvGrpSpPr>
        <xdr:cNvPr id="55520" name="Gruppieren 7">
          <a:hlinkClick xmlns:r="http://schemas.openxmlformats.org/officeDocument/2006/relationships" r:id="rId1"/>
          <a:extLst>
            <a:ext uri="{FF2B5EF4-FFF2-40B4-BE49-F238E27FC236}">
              <a16:creationId xmlns:a16="http://schemas.microsoft.com/office/drawing/2014/main" id="{39DAFB09-A796-BAE3-1DBD-9FBC7A41CAE6}"/>
            </a:ext>
          </a:extLst>
        </xdr:cNvPr>
        <xdr:cNvGrpSpPr>
          <a:grpSpLocks/>
        </xdr:cNvGrpSpPr>
      </xdr:nvGrpSpPr>
      <xdr:grpSpPr bwMode="auto">
        <a:xfrm>
          <a:off x="7218045" y="38100"/>
          <a:ext cx="1626870" cy="247650"/>
          <a:chOff x="7058022" y="38100"/>
          <a:chExt cx="1589738" cy="248851"/>
        </a:xfrm>
      </xdr:grpSpPr>
      <xdr:sp macro="" textlink="">
        <xdr:nvSpPr>
          <xdr:cNvPr id="6" name="Textfeld 5">
            <a:extLst>
              <a:ext uri="{FF2B5EF4-FFF2-40B4-BE49-F238E27FC236}">
                <a16:creationId xmlns:a16="http://schemas.microsoft.com/office/drawing/2014/main" id="{285B6BF1-8B05-4D70-A765-45BE50E8616E}"/>
              </a:ext>
            </a:extLst>
          </xdr:cNvPr>
          <xdr:cNvSpPr txBox="1"/>
        </xdr:nvSpPr>
        <xdr:spPr>
          <a:xfrm>
            <a:off x="7058022" y="38100"/>
            <a:ext cx="1589738" cy="2488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r"/>
            <a:r>
              <a:rPr lang="de-DE" sz="1100" i="1" u="sng"/>
              <a:t>zurück zur Auswahl</a:t>
            </a:r>
          </a:p>
        </xdr:txBody>
      </xdr:sp>
      <xdr:pic>
        <xdr:nvPicPr>
          <xdr:cNvPr id="55526" name="Picture 11" descr="C:\Users\uidm4678\AppData\Local\Microsoft\Windows\Temporary Internet Files\Content.IE5\8ZNVXYDP\MC900441964[1].wmf">
            <a:extLst>
              <a:ext uri="{FF2B5EF4-FFF2-40B4-BE49-F238E27FC236}">
                <a16:creationId xmlns:a16="http://schemas.microsoft.com/office/drawing/2014/main" id="{A0C63809-B3C7-C043-B919-8E6C507453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7058022" y="123822"/>
            <a:ext cx="323853" cy="10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9524</xdr:colOff>
      <xdr:row>20</xdr:row>
      <xdr:rowOff>142875</xdr:rowOff>
    </xdr:from>
    <xdr:to>
      <xdr:col>3</xdr:col>
      <xdr:colOff>298953</xdr:colOff>
      <xdr:row>149</xdr:row>
      <xdr:rowOff>52021</xdr:rowOff>
    </xdr:to>
    <xdr:sp macro="" textlink="">
      <xdr:nvSpPr>
        <xdr:cNvPr id="7" name="Textfeld 6">
          <a:extLst>
            <a:ext uri="{FF2B5EF4-FFF2-40B4-BE49-F238E27FC236}">
              <a16:creationId xmlns:a16="http://schemas.microsoft.com/office/drawing/2014/main" id="{91088B9C-9ACC-4F2E-AC3F-3C1315F7CAF0}"/>
            </a:ext>
          </a:extLst>
        </xdr:cNvPr>
        <xdr:cNvSpPr txBox="1"/>
      </xdr:nvSpPr>
      <xdr:spPr>
        <a:xfrm>
          <a:off x="2752724" y="39528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xdr:from>
      <xdr:col>7</xdr:col>
      <xdr:colOff>9524</xdr:colOff>
      <xdr:row>20</xdr:row>
      <xdr:rowOff>142875</xdr:rowOff>
    </xdr:from>
    <xdr:to>
      <xdr:col>7</xdr:col>
      <xdr:colOff>298953</xdr:colOff>
      <xdr:row>149</xdr:row>
      <xdr:rowOff>52021</xdr:rowOff>
    </xdr:to>
    <xdr:sp macro="" textlink="">
      <xdr:nvSpPr>
        <xdr:cNvPr id="8" name="Textfeld 7">
          <a:extLst>
            <a:ext uri="{FF2B5EF4-FFF2-40B4-BE49-F238E27FC236}">
              <a16:creationId xmlns:a16="http://schemas.microsoft.com/office/drawing/2014/main" id="{2AB39E42-96D4-4102-BF72-1615B5FDCA6B}"/>
            </a:ext>
          </a:extLst>
        </xdr:cNvPr>
        <xdr:cNvSpPr txBox="1"/>
      </xdr:nvSpPr>
      <xdr:spPr>
        <a:xfrm>
          <a:off x="5610224" y="39528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editAs="oneCell">
    <xdr:from>
      <xdr:col>5</xdr:col>
      <xdr:colOff>295275</xdr:colOff>
      <xdr:row>17</xdr:row>
      <xdr:rowOff>114300</xdr:rowOff>
    </xdr:from>
    <xdr:to>
      <xdr:col>5</xdr:col>
      <xdr:colOff>952500</xdr:colOff>
      <xdr:row>18</xdr:row>
      <xdr:rowOff>171450</xdr:rowOff>
    </xdr:to>
    <xdr:pic>
      <xdr:nvPicPr>
        <xdr:cNvPr id="55523" name="Grafik 9" descr="facebook_32.png">
          <a:hlinkClick xmlns:r="http://schemas.openxmlformats.org/officeDocument/2006/relationships" r:id="rId3" tooltip="Bibelleseprogramm &quot;365-x-Change&quot; auf Facebook teilen."/>
          <a:extLst>
            <a:ext uri="{FF2B5EF4-FFF2-40B4-BE49-F238E27FC236}">
              <a16:creationId xmlns:a16="http://schemas.microsoft.com/office/drawing/2014/main" id="{9005A7FF-3150-4559-4D14-79575296185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67175" y="3352800"/>
          <a:ext cx="657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152400</xdr:colOff>
      <xdr:row>17</xdr:row>
      <xdr:rowOff>161925</xdr:rowOff>
    </xdr:from>
    <xdr:to>
      <xdr:col>11</xdr:col>
      <xdr:colOff>342326</xdr:colOff>
      <xdr:row>18</xdr:row>
      <xdr:rowOff>188985</xdr:rowOff>
    </xdr:to>
    <xdr:sp macro="" textlink="">
      <xdr:nvSpPr>
        <xdr:cNvPr id="10" name="Textfeld 9">
          <a:hlinkClick xmlns:r="http://schemas.openxmlformats.org/officeDocument/2006/relationships" r:id="rId5"/>
          <a:extLst>
            <a:ext uri="{FF2B5EF4-FFF2-40B4-BE49-F238E27FC236}">
              <a16:creationId xmlns:a16="http://schemas.microsoft.com/office/drawing/2014/main" id="{7D306093-216E-436E-AF0A-D2B82E8F17B5}"/>
            </a:ext>
          </a:extLst>
        </xdr:cNvPr>
        <xdr:cNvSpPr txBox="1"/>
      </xdr:nvSpPr>
      <xdr:spPr>
        <a:xfrm>
          <a:off x="6067425" y="3400425"/>
          <a:ext cx="2938818" cy="217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noAutofit/>
        </a:bodyPr>
        <a:lstStyle/>
        <a:p>
          <a:r>
            <a:rPr lang="de-DE" sz="800"/>
            <a:t>Dann schreibe mir einfach:  </a:t>
          </a:r>
          <a:r>
            <a:rPr lang="de-DE" sz="800" u="sng">
              <a:solidFill>
                <a:srgbClr val="0000CC"/>
              </a:solidFill>
            </a:rPr>
            <a:t>kontakt@bibelleseplan365.de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428625</xdr:colOff>
      <xdr:row>0</xdr:row>
      <xdr:rowOff>38100</xdr:rowOff>
    </xdr:from>
    <xdr:to>
      <xdr:col>10</xdr:col>
      <xdr:colOff>638175</xdr:colOff>
      <xdr:row>1</xdr:row>
      <xdr:rowOff>95250</xdr:rowOff>
    </xdr:to>
    <xdr:grpSp>
      <xdr:nvGrpSpPr>
        <xdr:cNvPr id="56544" name="Gruppieren 8">
          <a:hlinkClick xmlns:r="http://schemas.openxmlformats.org/officeDocument/2006/relationships" r:id="rId1"/>
          <a:extLst>
            <a:ext uri="{FF2B5EF4-FFF2-40B4-BE49-F238E27FC236}">
              <a16:creationId xmlns:a16="http://schemas.microsoft.com/office/drawing/2014/main" id="{F0D27B1E-3FCC-9CA6-271E-9B393BE7CF9C}"/>
            </a:ext>
          </a:extLst>
        </xdr:cNvPr>
        <xdr:cNvGrpSpPr>
          <a:grpSpLocks/>
        </xdr:cNvGrpSpPr>
      </xdr:nvGrpSpPr>
      <xdr:grpSpPr bwMode="auto">
        <a:xfrm>
          <a:off x="7218045" y="38100"/>
          <a:ext cx="1626870" cy="247650"/>
          <a:chOff x="7058025" y="38100"/>
          <a:chExt cx="1589738" cy="248851"/>
        </a:xfrm>
      </xdr:grpSpPr>
      <xdr:sp macro="" textlink="">
        <xdr:nvSpPr>
          <xdr:cNvPr id="7" name="Textfeld 6">
            <a:extLst>
              <a:ext uri="{FF2B5EF4-FFF2-40B4-BE49-F238E27FC236}">
                <a16:creationId xmlns:a16="http://schemas.microsoft.com/office/drawing/2014/main" id="{133BF6E4-819C-494D-B1E7-71505800C307}"/>
              </a:ext>
            </a:extLst>
          </xdr:cNvPr>
          <xdr:cNvSpPr txBox="1"/>
        </xdr:nvSpPr>
        <xdr:spPr>
          <a:xfrm>
            <a:off x="7058025" y="38100"/>
            <a:ext cx="1589738" cy="2488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r"/>
            <a:r>
              <a:rPr lang="de-DE" sz="1100" i="1" u="sng"/>
              <a:t>zurück zur Auswahl</a:t>
            </a:r>
          </a:p>
        </xdr:txBody>
      </xdr:sp>
      <xdr:pic>
        <xdr:nvPicPr>
          <xdr:cNvPr id="56550" name="Picture 11" descr="C:\Users\uidm4678\AppData\Local\Microsoft\Windows\Temporary Internet Files\Content.IE5\8ZNVXYDP\MC900441964[1].wmf">
            <a:extLst>
              <a:ext uri="{FF2B5EF4-FFF2-40B4-BE49-F238E27FC236}">
                <a16:creationId xmlns:a16="http://schemas.microsoft.com/office/drawing/2014/main" id="{F8AB9676-6584-5448-6124-D3DDE796D1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7058025" y="123822"/>
            <a:ext cx="323853" cy="10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9524</xdr:colOff>
      <xdr:row>20</xdr:row>
      <xdr:rowOff>125730</xdr:rowOff>
    </xdr:from>
    <xdr:to>
      <xdr:col>3</xdr:col>
      <xdr:colOff>298953</xdr:colOff>
      <xdr:row>149</xdr:row>
      <xdr:rowOff>42499</xdr:rowOff>
    </xdr:to>
    <xdr:sp macro="" textlink="">
      <xdr:nvSpPr>
        <xdr:cNvPr id="6" name="Textfeld 5">
          <a:extLst>
            <a:ext uri="{FF2B5EF4-FFF2-40B4-BE49-F238E27FC236}">
              <a16:creationId xmlns:a16="http://schemas.microsoft.com/office/drawing/2014/main" id="{84E3158E-A675-4C5C-B01B-9B2F02A1534F}"/>
            </a:ext>
          </a:extLst>
        </xdr:cNvPr>
        <xdr:cNvSpPr txBox="1"/>
      </xdr:nvSpPr>
      <xdr:spPr>
        <a:xfrm>
          <a:off x="2752724" y="3935730"/>
          <a:ext cx="291600" cy="24491269"/>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xdr:from>
      <xdr:col>7</xdr:col>
      <xdr:colOff>9524</xdr:colOff>
      <xdr:row>20</xdr:row>
      <xdr:rowOff>161925</xdr:rowOff>
    </xdr:from>
    <xdr:to>
      <xdr:col>7</xdr:col>
      <xdr:colOff>298953</xdr:colOff>
      <xdr:row>149</xdr:row>
      <xdr:rowOff>72978</xdr:rowOff>
    </xdr:to>
    <xdr:sp macro="" textlink="">
      <xdr:nvSpPr>
        <xdr:cNvPr id="8" name="Textfeld 7">
          <a:extLst>
            <a:ext uri="{FF2B5EF4-FFF2-40B4-BE49-F238E27FC236}">
              <a16:creationId xmlns:a16="http://schemas.microsoft.com/office/drawing/2014/main" id="{E15C88B4-6017-4AE6-9715-B6F12A7B6DC4}"/>
            </a:ext>
          </a:extLst>
        </xdr:cNvPr>
        <xdr:cNvSpPr txBox="1"/>
      </xdr:nvSpPr>
      <xdr:spPr>
        <a:xfrm>
          <a:off x="5610224" y="3971925"/>
          <a:ext cx="291600" cy="24485553"/>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editAs="oneCell">
    <xdr:from>
      <xdr:col>5</xdr:col>
      <xdr:colOff>295275</xdr:colOff>
      <xdr:row>17</xdr:row>
      <xdr:rowOff>114300</xdr:rowOff>
    </xdr:from>
    <xdr:to>
      <xdr:col>5</xdr:col>
      <xdr:colOff>952500</xdr:colOff>
      <xdr:row>18</xdr:row>
      <xdr:rowOff>171450</xdr:rowOff>
    </xdr:to>
    <xdr:pic>
      <xdr:nvPicPr>
        <xdr:cNvPr id="56547" name="Grafik 9" descr="facebook_32.png">
          <a:hlinkClick xmlns:r="http://schemas.openxmlformats.org/officeDocument/2006/relationships" r:id="rId3" tooltip="Bibelleseprogramm &quot;365-x-Change&quot; auf Facebook teilen."/>
          <a:extLst>
            <a:ext uri="{FF2B5EF4-FFF2-40B4-BE49-F238E27FC236}">
              <a16:creationId xmlns:a16="http://schemas.microsoft.com/office/drawing/2014/main" id="{9E0DBD17-E3ED-8F90-E297-50DCB541BAD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67175" y="3352800"/>
          <a:ext cx="657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152400</xdr:colOff>
      <xdr:row>17</xdr:row>
      <xdr:rowOff>161925</xdr:rowOff>
    </xdr:from>
    <xdr:to>
      <xdr:col>11</xdr:col>
      <xdr:colOff>342326</xdr:colOff>
      <xdr:row>18</xdr:row>
      <xdr:rowOff>188985</xdr:rowOff>
    </xdr:to>
    <xdr:sp macro="" textlink="">
      <xdr:nvSpPr>
        <xdr:cNvPr id="10" name="Textfeld 9">
          <a:hlinkClick xmlns:r="http://schemas.openxmlformats.org/officeDocument/2006/relationships" r:id="rId5"/>
          <a:extLst>
            <a:ext uri="{FF2B5EF4-FFF2-40B4-BE49-F238E27FC236}">
              <a16:creationId xmlns:a16="http://schemas.microsoft.com/office/drawing/2014/main" id="{56830E0E-4C65-4945-AC38-300A9928B990}"/>
            </a:ext>
          </a:extLst>
        </xdr:cNvPr>
        <xdr:cNvSpPr txBox="1">
          <a:spLocks noChangeAspect="1"/>
        </xdr:cNvSpPr>
      </xdr:nvSpPr>
      <xdr:spPr>
        <a:xfrm>
          <a:off x="6067425" y="3400425"/>
          <a:ext cx="2938818" cy="217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noAutofit/>
        </a:bodyPr>
        <a:lstStyle/>
        <a:p>
          <a:r>
            <a:rPr lang="de-DE" sz="800"/>
            <a:t>Dann schreibe mir einfach:  </a:t>
          </a:r>
          <a:r>
            <a:rPr lang="de-DE" sz="800" u="sng">
              <a:solidFill>
                <a:srgbClr val="0000CC"/>
              </a:solidFill>
            </a:rPr>
            <a:t>kontakt@bibelleseplan365.de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428625</xdr:colOff>
      <xdr:row>0</xdr:row>
      <xdr:rowOff>38100</xdr:rowOff>
    </xdr:from>
    <xdr:to>
      <xdr:col>10</xdr:col>
      <xdr:colOff>638175</xdr:colOff>
      <xdr:row>1</xdr:row>
      <xdr:rowOff>95250</xdr:rowOff>
    </xdr:to>
    <xdr:grpSp>
      <xdr:nvGrpSpPr>
        <xdr:cNvPr id="57568" name="Gruppieren 5">
          <a:hlinkClick xmlns:r="http://schemas.openxmlformats.org/officeDocument/2006/relationships" r:id="rId1"/>
          <a:extLst>
            <a:ext uri="{FF2B5EF4-FFF2-40B4-BE49-F238E27FC236}">
              <a16:creationId xmlns:a16="http://schemas.microsoft.com/office/drawing/2014/main" id="{220D7917-3CD5-69BB-57D5-80E43D4C475A}"/>
            </a:ext>
          </a:extLst>
        </xdr:cNvPr>
        <xdr:cNvGrpSpPr>
          <a:grpSpLocks/>
        </xdr:cNvGrpSpPr>
      </xdr:nvGrpSpPr>
      <xdr:grpSpPr bwMode="auto">
        <a:xfrm>
          <a:off x="7218045" y="38100"/>
          <a:ext cx="1626870" cy="247650"/>
          <a:chOff x="7058025" y="38100"/>
          <a:chExt cx="1589738" cy="248851"/>
        </a:xfrm>
      </xdr:grpSpPr>
      <xdr:sp macro="" textlink="">
        <xdr:nvSpPr>
          <xdr:cNvPr id="4" name="Textfeld 3">
            <a:extLst>
              <a:ext uri="{FF2B5EF4-FFF2-40B4-BE49-F238E27FC236}">
                <a16:creationId xmlns:a16="http://schemas.microsoft.com/office/drawing/2014/main" id="{4133223E-E95B-4039-8664-A0C85DE8AEDC}"/>
              </a:ext>
            </a:extLst>
          </xdr:cNvPr>
          <xdr:cNvSpPr txBox="1"/>
        </xdr:nvSpPr>
        <xdr:spPr>
          <a:xfrm>
            <a:off x="7058025" y="38100"/>
            <a:ext cx="1589738" cy="2488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r"/>
            <a:r>
              <a:rPr lang="de-DE" sz="1100" i="1" u="sng"/>
              <a:t>zurück zur Auswahl</a:t>
            </a:r>
          </a:p>
        </xdr:txBody>
      </xdr:sp>
      <xdr:pic>
        <xdr:nvPicPr>
          <xdr:cNvPr id="57574" name="Picture 11" descr="C:\Users\uidm4678\AppData\Local\Microsoft\Windows\Temporary Internet Files\Content.IE5\8ZNVXYDP\MC900441964[1].wmf">
            <a:extLst>
              <a:ext uri="{FF2B5EF4-FFF2-40B4-BE49-F238E27FC236}">
                <a16:creationId xmlns:a16="http://schemas.microsoft.com/office/drawing/2014/main" id="{6AFF15C8-BF82-298E-0677-73A2C62C20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7058025" y="123822"/>
            <a:ext cx="323853" cy="10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9524</xdr:colOff>
      <xdr:row>20</xdr:row>
      <xdr:rowOff>125730</xdr:rowOff>
    </xdr:from>
    <xdr:to>
      <xdr:col>3</xdr:col>
      <xdr:colOff>298953</xdr:colOff>
      <xdr:row>149</xdr:row>
      <xdr:rowOff>42499</xdr:rowOff>
    </xdr:to>
    <xdr:sp macro="" textlink="">
      <xdr:nvSpPr>
        <xdr:cNvPr id="6" name="Textfeld 5">
          <a:extLst>
            <a:ext uri="{FF2B5EF4-FFF2-40B4-BE49-F238E27FC236}">
              <a16:creationId xmlns:a16="http://schemas.microsoft.com/office/drawing/2014/main" id="{97ADD983-E9F1-4190-96EE-AA488711F7D3}"/>
            </a:ext>
          </a:extLst>
        </xdr:cNvPr>
        <xdr:cNvSpPr txBox="1"/>
      </xdr:nvSpPr>
      <xdr:spPr>
        <a:xfrm>
          <a:off x="2752724" y="3935730"/>
          <a:ext cx="291600" cy="24491269"/>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xdr:from>
      <xdr:col>7</xdr:col>
      <xdr:colOff>9524</xdr:colOff>
      <xdr:row>20</xdr:row>
      <xdr:rowOff>123825</xdr:rowOff>
    </xdr:from>
    <xdr:to>
      <xdr:col>7</xdr:col>
      <xdr:colOff>298953</xdr:colOff>
      <xdr:row>149</xdr:row>
      <xdr:rowOff>32971</xdr:rowOff>
    </xdr:to>
    <xdr:sp macro="" textlink="">
      <xdr:nvSpPr>
        <xdr:cNvPr id="7" name="Textfeld 6">
          <a:extLst>
            <a:ext uri="{FF2B5EF4-FFF2-40B4-BE49-F238E27FC236}">
              <a16:creationId xmlns:a16="http://schemas.microsoft.com/office/drawing/2014/main" id="{CADD718D-8227-4EB7-932A-BBBE3902CEF4}"/>
            </a:ext>
          </a:extLst>
        </xdr:cNvPr>
        <xdr:cNvSpPr txBox="1"/>
      </xdr:nvSpPr>
      <xdr:spPr>
        <a:xfrm>
          <a:off x="5610224" y="393382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editAs="oneCell">
    <xdr:from>
      <xdr:col>5</xdr:col>
      <xdr:colOff>295275</xdr:colOff>
      <xdr:row>17</xdr:row>
      <xdr:rowOff>114300</xdr:rowOff>
    </xdr:from>
    <xdr:to>
      <xdr:col>5</xdr:col>
      <xdr:colOff>952500</xdr:colOff>
      <xdr:row>18</xdr:row>
      <xdr:rowOff>171450</xdr:rowOff>
    </xdr:to>
    <xdr:pic>
      <xdr:nvPicPr>
        <xdr:cNvPr id="57571" name="Grafik 8" descr="facebook_32.png">
          <a:hlinkClick xmlns:r="http://schemas.openxmlformats.org/officeDocument/2006/relationships" r:id="rId3" tooltip="Bibelleseprogramm &quot;365-x-Change&quot; auf Facebook teilen."/>
          <a:extLst>
            <a:ext uri="{FF2B5EF4-FFF2-40B4-BE49-F238E27FC236}">
              <a16:creationId xmlns:a16="http://schemas.microsoft.com/office/drawing/2014/main" id="{D3F38523-4CE6-6AE6-71B5-25E754FECA2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67175" y="3352800"/>
          <a:ext cx="657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152400</xdr:colOff>
      <xdr:row>17</xdr:row>
      <xdr:rowOff>161925</xdr:rowOff>
    </xdr:from>
    <xdr:ext cx="2598404" cy="217560"/>
    <xdr:sp macro="" textlink="">
      <xdr:nvSpPr>
        <xdr:cNvPr id="9" name="Textfeld 8">
          <a:hlinkClick xmlns:r="http://schemas.openxmlformats.org/officeDocument/2006/relationships" r:id="rId5"/>
          <a:extLst>
            <a:ext uri="{FF2B5EF4-FFF2-40B4-BE49-F238E27FC236}">
              <a16:creationId xmlns:a16="http://schemas.microsoft.com/office/drawing/2014/main" id="{2CEF74AC-C6F6-432D-9035-571D77983708}"/>
            </a:ext>
          </a:extLst>
        </xdr:cNvPr>
        <xdr:cNvSpPr txBox="1"/>
      </xdr:nvSpPr>
      <xdr:spPr>
        <a:xfrm>
          <a:off x="6067425" y="3400425"/>
          <a:ext cx="2598404" cy="217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lang="de-DE" sz="800"/>
            <a:t>Dann schreibe mir einfach:  </a:t>
          </a:r>
          <a:r>
            <a:rPr lang="de-DE" sz="800" u="sng">
              <a:solidFill>
                <a:srgbClr val="0000CC"/>
              </a:solidFill>
            </a:rPr>
            <a:t>kontakt@bibelleseplan365.de</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9</xdr:col>
      <xdr:colOff>428625</xdr:colOff>
      <xdr:row>0</xdr:row>
      <xdr:rowOff>38100</xdr:rowOff>
    </xdr:from>
    <xdr:to>
      <xdr:col>10</xdr:col>
      <xdr:colOff>638175</xdr:colOff>
      <xdr:row>1</xdr:row>
      <xdr:rowOff>95250</xdr:rowOff>
    </xdr:to>
    <xdr:grpSp>
      <xdr:nvGrpSpPr>
        <xdr:cNvPr id="58592" name="Gruppieren 5">
          <a:hlinkClick xmlns:r="http://schemas.openxmlformats.org/officeDocument/2006/relationships" r:id="rId1"/>
          <a:extLst>
            <a:ext uri="{FF2B5EF4-FFF2-40B4-BE49-F238E27FC236}">
              <a16:creationId xmlns:a16="http://schemas.microsoft.com/office/drawing/2014/main" id="{D1375003-4544-E505-05F7-F50672E988BF}"/>
            </a:ext>
          </a:extLst>
        </xdr:cNvPr>
        <xdr:cNvGrpSpPr>
          <a:grpSpLocks/>
        </xdr:cNvGrpSpPr>
      </xdr:nvGrpSpPr>
      <xdr:grpSpPr bwMode="auto">
        <a:xfrm>
          <a:off x="7218045" y="38100"/>
          <a:ext cx="1626870" cy="247650"/>
          <a:chOff x="7058025" y="38100"/>
          <a:chExt cx="1589738" cy="248851"/>
        </a:xfrm>
      </xdr:grpSpPr>
      <xdr:sp macro="" textlink="">
        <xdr:nvSpPr>
          <xdr:cNvPr id="4" name="Textfeld 3">
            <a:extLst>
              <a:ext uri="{FF2B5EF4-FFF2-40B4-BE49-F238E27FC236}">
                <a16:creationId xmlns:a16="http://schemas.microsoft.com/office/drawing/2014/main" id="{F79C2D30-0FA2-41EC-AAB7-7E1A7C2803D3}"/>
              </a:ext>
            </a:extLst>
          </xdr:cNvPr>
          <xdr:cNvSpPr txBox="1"/>
        </xdr:nvSpPr>
        <xdr:spPr>
          <a:xfrm>
            <a:off x="7058025" y="38100"/>
            <a:ext cx="1589738" cy="2488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r"/>
            <a:r>
              <a:rPr lang="de-DE" sz="1100" i="1" u="sng"/>
              <a:t>zurück zur Auswahl</a:t>
            </a:r>
          </a:p>
        </xdr:txBody>
      </xdr:sp>
      <xdr:pic>
        <xdr:nvPicPr>
          <xdr:cNvPr id="58598" name="Picture 11" descr="C:\Users\uidm4678\AppData\Local\Microsoft\Windows\Temporary Internet Files\Content.IE5\8ZNVXYDP\MC900441964[1].wmf">
            <a:extLst>
              <a:ext uri="{FF2B5EF4-FFF2-40B4-BE49-F238E27FC236}">
                <a16:creationId xmlns:a16="http://schemas.microsoft.com/office/drawing/2014/main" id="{32B6F00B-F9D4-6A3F-9197-04F074BDB3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7058025" y="123822"/>
            <a:ext cx="323853" cy="10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9524</xdr:colOff>
      <xdr:row>20</xdr:row>
      <xdr:rowOff>123825</xdr:rowOff>
    </xdr:from>
    <xdr:to>
      <xdr:col>3</xdr:col>
      <xdr:colOff>298953</xdr:colOff>
      <xdr:row>149</xdr:row>
      <xdr:rowOff>32971</xdr:rowOff>
    </xdr:to>
    <xdr:sp macro="" textlink="">
      <xdr:nvSpPr>
        <xdr:cNvPr id="6" name="Textfeld 5">
          <a:extLst>
            <a:ext uri="{FF2B5EF4-FFF2-40B4-BE49-F238E27FC236}">
              <a16:creationId xmlns:a16="http://schemas.microsoft.com/office/drawing/2014/main" id="{DCCC4D6A-BE24-4D59-910E-AC372017CA3F}"/>
            </a:ext>
          </a:extLst>
        </xdr:cNvPr>
        <xdr:cNvSpPr txBox="1"/>
      </xdr:nvSpPr>
      <xdr:spPr>
        <a:xfrm>
          <a:off x="2752724" y="393382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xdr:from>
      <xdr:col>7</xdr:col>
      <xdr:colOff>9524</xdr:colOff>
      <xdr:row>20</xdr:row>
      <xdr:rowOff>161925</xdr:rowOff>
    </xdr:from>
    <xdr:to>
      <xdr:col>7</xdr:col>
      <xdr:colOff>298953</xdr:colOff>
      <xdr:row>149</xdr:row>
      <xdr:rowOff>72978</xdr:rowOff>
    </xdr:to>
    <xdr:sp macro="" textlink="">
      <xdr:nvSpPr>
        <xdr:cNvPr id="7" name="Textfeld 6">
          <a:extLst>
            <a:ext uri="{FF2B5EF4-FFF2-40B4-BE49-F238E27FC236}">
              <a16:creationId xmlns:a16="http://schemas.microsoft.com/office/drawing/2014/main" id="{144631E7-A854-4ABD-8929-BA533D92C99F}"/>
            </a:ext>
          </a:extLst>
        </xdr:cNvPr>
        <xdr:cNvSpPr txBox="1"/>
      </xdr:nvSpPr>
      <xdr:spPr>
        <a:xfrm>
          <a:off x="5610224" y="3971925"/>
          <a:ext cx="291600" cy="24485553"/>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editAs="oneCell">
    <xdr:from>
      <xdr:col>5</xdr:col>
      <xdr:colOff>295275</xdr:colOff>
      <xdr:row>17</xdr:row>
      <xdr:rowOff>114300</xdr:rowOff>
    </xdr:from>
    <xdr:to>
      <xdr:col>5</xdr:col>
      <xdr:colOff>952500</xdr:colOff>
      <xdr:row>18</xdr:row>
      <xdr:rowOff>171450</xdr:rowOff>
    </xdr:to>
    <xdr:pic>
      <xdr:nvPicPr>
        <xdr:cNvPr id="58595" name="Grafik 8" descr="facebook_32.png">
          <a:hlinkClick xmlns:r="http://schemas.openxmlformats.org/officeDocument/2006/relationships" r:id="rId3" tooltip="Bibelleseprogramm &quot;365-x-Change&quot; auf Facebook teilen."/>
          <a:extLst>
            <a:ext uri="{FF2B5EF4-FFF2-40B4-BE49-F238E27FC236}">
              <a16:creationId xmlns:a16="http://schemas.microsoft.com/office/drawing/2014/main" id="{5ED796DD-E1C4-1F9A-E27E-0DD39F867F2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67175" y="3352800"/>
          <a:ext cx="657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152400</xdr:colOff>
      <xdr:row>17</xdr:row>
      <xdr:rowOff>161925</xdr:rowOff>
    </xdr:from>
    <xdr:ext cx="2598404" cy="217560"/>
    <xdr:sp macro="" textlink="">
      <xdr:nvSpPr>
        <xdr:cNvPr id="9" name="Textfeld 8">
          <a:hlinkClick xmlns:r="http://schemas.openxmlformats.org/officeDocument/2006/relationships" r:id="rId5"/>
          <a:extLst>
            <a:ext uri="{FF2B5EF4-FFF2-40B4-BE49-F238E27FC236}">
              <a16:creationId xmlns:a16="http://schemas.microsoft.com/office/drawing/2014/main" id="{4EDEA4B5-FB1E-4544-921F-C9309874516C}"/>
            </a:ext>
          </a:extLst>
        </xdr:cNvPr>
        <xdr:cNvSpPr txBox="1"/>
      </xdr:nvSpPr>
      <xdr:spPr>
        <a:xfrm>
          <a:off x="6067425" y="3400425"/>
          <a:ext cx="2598404" cy="217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lang="de-DE" sz="800"/>
            <a:t>Dann schreibe mir einfach:  </a:t>
          </a:r>
          <a:r>
            <a:rPr lang="de-DE" sz="800" u="sng">
              <a:solidFill>
                <a:srgbClr val="0000CC"/>
              </a:solidFill>
            </a:rPr>
            <a:t>kontakt@bibelleseplan365.de</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9</xdr:col>
      <xdr:colOff>428625</xdr:colOff>
      <xdr:row>0</xdr:row>
      <xdr:rowOff>38100</xdr:rowOff>
    </xdr:from>
    <xdr:to>
      <xdr:col>10</xdr:col>
      <xdr:colOff>695325</xdr:colOff>
      <xdr:row>1</xdr:row>
      <xdr:rowOff>95250</xdr:rowOff>
    </xdr:to>
    <xdr:grpSp>
      <xdr:nvGrpSpPr>
        <xdr:cNvPr id="59616" name="Gruppieren 5">
          <a:hlinkClick xmlns:r="http://schemas.openxmlformats.org/officeDocument/2006/relationships" r:id="rId1"/>
          <a:extLst>
            <a:ext uri="{FF2B5EF4-FFF2-40B4-BE49-F238E27FC236}">
              <a16:creationId xmlns:a16="http://schemas.microsoft.com/office/drawing/2014/main" id="{0E7E6454-54A7-4688-A807-2079F83A6FE2}"/>
            </a:ext>
          </a:extLst>
        </xdr:cNvPr>
        <xdr:cNvGrpSpPr>
          <a:grpSpLocks/>
        </xdr:cNvGrpSpPr>
      </xdr:nvGrpSpPr>
      <xdr:grpSpPr bwMode="auto">
        <a:xfrm>
          <a:off x="7423785" y="38100"/>
          <a:ext cx="1546860" cy="247650"/>
          <a:chOff x="7058025" y="38100"/>
          <a:chExt cx="1649357" cy="248851"/>
        </a:xfrm>
      </xdr:grpSpPr>
      <xdr:sp macro="" textlink="">
        <xdr:nvSpPr>
          <xdr:cNvPr id="4" name="Textfeld 3">
            <a:extLst>
              <a:ext uri="{FF2B5EF4-FFF2-40B4-BE49-F238E27FC236}">
                <a16:creationId xmlns:a16="http://schemas.microsoft.com/office/drawing/2014/main" id="{37FCA7A0-40FA-47D9-B692-C8276EAAF299}"/>
              </a:ext>
            </a:extLst>
          </xdr:cNvPr>
          <xdr:cNvSpPr txBox="1"/>
        </xdr:nvSpPr>
        <xdr:spPr>
          <a:xfrm>
            <a:off x="7120265" y="38100"/>
            <a:ext cx="1587117" cy="2488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r"/>
            <a:r>
              <a:rPr lang="de-DE" sz="1100" i="1" u="sng"/>
              <a:t>zurück zur Auswahl</a:t>
            </a:r>
          </a:p>
        </xdr:txBody>
      </xdr:sp>
      <xdr:pic>
        <xdr:nvPicPr>
          <xdr:cNvPr id="59622" name="Picture 11" descr="C:\Users\uidm4678\AppData\Local\Microsoft\Windows\Temporary Internet Files\Content.IE5\8ZNVXYDP\MC900441964[1].wmf">
            <a:extLst>
              <a:ext uri="{FF2B5EF4-FFF2-40B4-BE49-F238E27FC236}">
                <a16:creationId xmlns:a16="http://schemas.microsoft.com/office/drawing/2014/main" id="{FC28A0A1-55CC-727B-8467-BD6498F740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7058025" y="123822"/>
            <a:ext cx="323853" cy="10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9524</xdr:colOff>
      <xdr:row>18</xdr:row>
      <xdr:rowOff>104775</xdr:rowOff>
    </xdr:from>
    <xdr:to>
      <xdr:col>3</xdr:col>
      <xdr:colOff>298953</xdr:colOff>
      <xdr:row>147</xdr:row>
      <xdr:rowOff>13921</xdr:rowOff>
    </xdr:to>
    <xdr:sp macro="" textlink="">
      <xdr:nvSpPr>
        <xdr:cNvPr id="6" name="Textfeld 5">
          <a:extLst>
            <a:ext uri="{FF2B5EF4-FFF2-40B4-BE49-F238E27FC236}">
              <a16:creationId xmlns:a16="http://schemas.microsoft.com/office/drawing/2014/main" id="{8AA73D6D-8914-4E3B-9908-07FB46D8F9F7}"/>
            </a:ext>
          </a:extLst>
        </xdr:cNvPr>
        <xdr:cNvSpPr txBox="1"/>
      </xdr:nvSpPr>
      <xdr:spPr>
        <a:xfrm>
          <a:off x="2752724" y="35337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xdr:from>
      <xdr:col>7</xdr:col>
      <xdr:colOff>9524</xdr:colOff>
      <xdr:row>18</xdr:row>
      <xdr:rowOff>142875</xdr:rowOff>
    </xdr:from>
    <xdr:to>
      <xdr:col>7</xdr:col>
      <xdr:colOff>298953</xdr:colOff>
      <xdr:row>147</xdr:row>
      <xdr:rowOff>52021</xdr:rowOff>
    </xdr:to>
    <xdr:sp macro="" textlink="">
      <xdr:nvSpPr>
        <xdr:cNvPr id="7" name="Textfeld 6">
          <a:extLst>
            <a:ext uri="{FF2B5EF4-FFF2-40B4-BE49-F238E27FC236}">
              <a16:creationId xmlns:a16="http://schemas.microsoft.com/office/drawing/2014/main" id="{2A801C89-3EF5-457B-B009-1C7DE5DCBC6A}"/>
            </a:ext>
          </a:extLst>
        </xdr:cNvPr>
        <xdr:cNvSpPr txBox="1"/>
      </xdr:nvSpPr>
      <xdr:spPr>
        <a:xfrm>
          <a:off x="5810249" y="35718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editAs="oneCell">
    <xdr:from>
      <xdr:col>5</xdr:col>
      <xdr:colOff>295275</xdr:colOff>
      <xdr:row>15</xdr:row>
      <xdr:rowOff>114300</xdr:rowOff>
    </xdr:from>
    <xdr:to>
      <xdr:col>5</xdr:col>
      <xdr:colOff>952500</xdr:colOff>
      <xdr:row>16</xdr:row>
      <xdr:rowOff>171450</xdr:rowOff>
    </xdr:to>
    <xdr:pic>
      <xdr:nvPicPr>
        <xdr:cNvPr id="59619" name="Grafik 8" descr="facebook_32.png">
          <a:hlinkClick xmlns:r="http://schemas.openxmlformats.org/officeDocument/2006/relationships" r:id="rId3" tooltip="Bibelleseprogramm &quot;365-x-Change&quot; auf Facebook teilen."/>
          <a:extLst>
            <a:ext uri="{FF2B5EF4-FFF2-40B4-BE49-F238E27FC236}">
              <a16:creationId xmlns:a16="http://schemas.microsoft.com/office/drawing/2014/main" id="{5558EED2-744A-CA8A-4573-1F89B8F623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67175" y="2971800"/>
          <a:ext cx="657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152400</xdr:colOff>
      <xdr:row>15</xdr:row>
      <xdr:rowOff>161925</xdr:rowOff>
    </xdr:from>
    <xdr:ext cx="2598404" cy="217560"/>
    <xdr:sp macro="" textlink="">
      <xdr:nvSpPr>
        <xdr:cNvPr id="9" name="Textfeld 8">
          <a:hlinkClick xmlns:r="http://schemas.openxmlformats.org/officeDocument/2006/relationships" r:id="rId5"/>
          <a:extLst>
            <a:ext uri="{FF2B5EF4-FFF2-40B4-BE49-F238E27FC236}">
              <a16:creationId xmlns:a16="http://schemas.microsoft.com/office/drawing/2014/main" id="{A0B8EEB3-6771-4851-AC4D-F7444D44A933}"/>
            </a:ext>
          </a:extLst>
        </xdr:cNvPr>
        <xdr:cNvSpPr txBox="1"/>
      </xdr:nvSpPr>
      <xdr:spPr>
        <a:xfrm>
          <a:off x="6267450" y="3019425"/>
          <a:ext cx="2598404" cy="217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lang="de-DE" sz="800"/>
            <a:t>Dann schreibe mir einfach:  </a:t>
          </a:r>
          <a:r>
            <a:rPr lang="de-DE" sz="800" u="sng">
              <a:solidFill>
                <a:srgbClr val="0000CC"/>
              </a:solidFill>
            </a:rPr>
            <a:t>kontakt@bibelleseplan365.de</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9</xdr:col>
      <xdr:colOff>428625</xdr:colOff>
      <xdr:row>0</xdr:row>
      <xdr:rowOff>38100</xdr:rowOff>
    </xdr:from>
    <xdr:to>
      <xdr:col>10</xdr:col>
      <xdr:colOff>695325</xdr:colOff>
      <xdr:row>1</xdr:row>
      <xdr:rowOff>95250</xdr:rowOff>
    </xdr:to>
    <xdr:grpSp>
      <xdr:nvGrpSpPr>
        <xdr:cNvPr id="44026" name="Gruppieren 5">
          <a:hlinkClick xmlns:r="http://schemas.openxmlformats.org/officeDocument/2006/relationships" r:id="rId1"/>
          <a:extLst>
            <a:ext uri="{FF2B5EF4-FFF2-40B4-BE49-F238E27FC236}">
              <a16:creationId xmlns:a16="http://schemas.microsoft.com/office/drawing/2014/main" id="{C762B627-6C4B-4CA4-93F2-2633C9FFCD6F}"/>
            </a:ext>
          </a:extLst>
        </xdr:cNvPr>
        <xdr:cNvGrpSpPr>
          <a:grpSpLocks/>
        </xdr:cNvGrpSpPr>
      </xdr:nvGrpSpPr>
      <xdr:grpSpPr bwMode="auto">
        <a:xfrm>
          <a:off x="7423785" y="38100"/>
          <a:ext cx="1546860" cy="247650"/>
          <a:chOff x="7058025" y="38100"/>
          <a:chExt cx="1649357" cy="248851"/>
        </a:xfrm>
      </xdr:grpSpPr>
      <xdr:sp macro="" textlink="">
        <xdr:nvSpPr>
          <xdr:cNvPr id="4" name="Textfeld 3">
            <a:extLst>
              <a:ext uri="{FF2B5EF4-FFF2-40B4-BE49-F238E27FC236}">
                <a16:creationId xmlns:a16="http://schemas.microsoft.com/office/drawing/2014/main" id="{5B5AEF86-4AFC-46E4-A53D-7ABC2B9E6349}"/>
              </a:ext>
            </a:extLst>
          </xdr:cNvPr>
          <xdr:cNvSpPr txBox="1"/>
        </xdr:nvSpPr>
        <xdr:spPr>
          <a:xfrm>
            <a:off x="7120265" y="38100"/>
            <a:ext cx="1587117" cy="2488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r"/>
            <a:r>
              <a:rPr lang="de-DE" sz="1100" i="1" u="sng"/>
              <a:t>zurück zur Auswahl</a:t>
            </a:r>
          </a:p>
        </xdr:txBody>
      </xdr:sp>
      <xdr:pic>
        <xdr:nvPicPr>
          <xdr:cNvPr id="60416" name="Picture 11" descr="C:\Users\uidm4678\AppData\Local\Microsoft\Windows\Temporary Internet Files\Content.IE5\8ZNVXYDP\MC900441964[1].wmf">
            <a:extLst>
              <a:ext uri="{FF2B5EF4-FFF2-40B4-BE49-F238E27FC236}">
                <a16:creationId xmlns:a16="http://schemas.microsoft.com/office/drawing/2014/main" id="{B7FEC80B-BB93-8BC1-7D48-C887D7A7D7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7058025" y="123822"/>
            <a:ext cx="323853" cy="10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9524</xdr:colOff>
      <xdr:row>18</xdr:row>
      <xdr:rowOff>104775</xdr:rowOff>
    </xdr:from>
    <xdr:to>
      <xdr:col>3</xdr:col>
      <xdr:colOff>298953</xdr:colOff>
      <xdr:row>147</xdr:row>
      <xdr:rowOff>13921</xdr:rowOff>
    </xdr:to>
    <xdr:sp macro="" textlink="">
      <xdr:nvSpPr>
        <xdr:cNvPr id="6" name="Textfeld 5">
          <a:extLst>
            <a:ext uri="{FF2B5EF4-FFF2-40B4-BE49-F238E27FC236}">
              <a16:creationId xmlns:a16="http://schemas.microsoft.com/office/drawing/2014/main" id="{5AECDF95-0B36-4033-9249-24AB744F8B0B}"/>
            </a:ext>
          </a:extLst>
        </xdr:cNvPr>
        <xdr:cNvSpPr txBox="1"/>
      </xdr:nvSpPr>
      <xdr:spPr>
        <a:xfrm>
          <a:off x="2752724" y="35337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xdr:from>
      <xdr:col>7</xdr:col>
      <xdr:colOff>9524</xdr:colOff>
      <xdr:row>18</xdr:row>
      <xdr:rowOff>142875</xdr:rowOff>
    </xdr:from>
    <xdr:to>
      <xdr:col>7</xdr:col>
      <xdr:colOff>298953</xdr:colOff>
      <xdr:row>147</xdr:row>
      <xdr:rowOff>52021</xdr:rowOff>
    </xdr:to>
    <xdr:sp macro="" textlink="">
      <xdr:nvSpPr>
        <xdr:cNvPr id="7" name="Textfeld 6">
          <a:extLst>
            <a:ext uri="{FF2B5EF4-FFF2-40B4-BE49-F238E27FC236}">
              <a16:creationId xmlns:a16="http://schemas.microsoft.com/office/drawing/2014/main" id="{ACB792E3-F0F8-40C4-9BAB-3C7E8F4DC1C5}"/>
            </a:ext>
          </a:extLst>
        </xdr:cNvPr>
        <xdr:cNvSpPr txBox="1"/>
      </xdr:nvSpPr>
      <xdr:spPr>
        <a:xfrm>
          <a:off x="5810249" y="35718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editAs="oneCell">
    <xdr:from>
      <xdr:col>5</xdr:col>
      <xdr:colOff>295275</xdr:colOff>
      <xdr:row>15</xdr:row>
      <xdr:rowOff>114300</xdr:rowOff>
    </xdr:from>
    <xdr:to>
      <xdr:col>5</xdr:col>
      <xdr:colOff>952500</xdr:colOff>
      <xdr:row>16</xdr:row>
      <xdr:rowOff>171450</xdr:rowOff>
    </xdr:to>
    <xdr:pic>
      <xdr:nvPicPr>
        <xdr:cNvPr id="44029" name="Grafik 8" descr="facebook_32.png">
          <a:hlinkClick xmlns:r="http://schemas.openxmlformats.org/officeDocument/2006/relationships" r:id="rId3" tooltip="Bibelleseprogramm &quot;365-x-Change&quot; auf Facebook teilen."/>
          <a:extLst>
            <a:ext uri="{FF2B5EF4-FFF2-40B4-BE49-F238E27FC236}">
              <a16:creationId xmlns:a16="http://schemas.microsoft.com/office/drawing/2014/main" id="{03992350-52C5-B4FA-EAE1-263259FC28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67175" y="2971800"/>
          <a:ext cx="657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152400</xdr:colOff>
      <xdr:row>15</xdr:row>
      <xdr:rowOff>161925</xdr:rowOff>
    </xdr:from>
    <xdr:ext cx="2598404" cy="217560"/>
    <xdr:sp macro="" textlink="">
      <xdr:nvSpPr>
        <xdr:cNvPr id="9" name="Textfeld 8">
          <a:hlinkClick xmlns:r="http://schemas.openxmlformats.org/officeDocument/2006/relationships" r:id="rId5"/>
          <a:extLst>
            <a:ext uri="{FF2B5EF4-FFF2-40B4-BE49-F238E27FC236}">
              <a16:creationId xmlns:a16="http://schemas.microsoft.com/office/drawing/2014/main" id="{1FF7BDF4-726E-464C-9608-3D50D11DE1D1}"/>
            </a:ext>
          </a:extLst>
        </xdr:cNvPr>
        <xdr:cNvSpPr txBox="1"/>
      </xdr:nvSpPr>
      <xdr:spPr>
        <a:xfrm>
          <a:off x="6267450" y="3019425"/>
          <a:ext cx="2598404" cy="217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lang="de-DE" sz="800"/>
            <a:t>Dann schreibe mir einfach:  </a:t>
          </a:r>
          <a:r>
            <a:rPr lang="de-DE" sz="800" u="sng">
              <a:solidFill>
                <a:srgbClr val="0000CC"/>
              </a:solidFill>
            </a:rPr>
            <a:t>kontakt@bibelleseplan365.de</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9</xdr:col>
      <xdr:colOff>428625</xdr:colOff>
      <xdr:row>0</xdr:row>
      <xdr:rowOff>38100</xdr:rowOff>
    </xdr:from>
    <xdr:to>
      <xdr:col>10</xdr:col>
      <xdr:colOff>695325</xdr:colOff>
      <xdr:row>1</xdr:row>
      <xdr:rowOff>95250</xdr:rowOff>
    </xdr:to>
    <xdr:grpSp>
      <xdr:nvGrpSpPr>
        <xdr:cNvPr id="45034" name="Gruppieren 5">
          <a:hlinkClick xmlns:r="http://schemas.openxmlformats.org/officeDocument/2006/relationships" r:id="rId1"/>
          <a:extLst>
            <a:ext uri="{FF2B5EF4-FFF2-40B4-BE49-F238E27FC236}">
              <a16:creationId xmlns:a16="http://schemas.microsoft.com/office/drawing/2014/main" id="{CB9ADE63-1C66-8158-4E10-2526563469ED}"/>
            </a:ext>
          </a:extLst>
        </xdr:cNvPr>
        <xdr:cNvGrpSpPr>
          <a:grpSpLocks/>
        </xdr:cNvGrpSpPr>
      </xdr:nvGrpSpPr>
      <xdr:grpSpPr bwMode="auto">
        <a:xfrm>
          <a:off x="7423785" y="38100"/>
          <a:ext cx="1546860" cy="247650"/>
          <a:chOff x="7058025" y="38100"/>
          <a:chExt cx="1649357" cy="248851"/>
        </a:xfrm>
      </xdr:grpSpPr>
      <xdr:sp macro="" textlink="">
        <xdr:nvSpPr>
          <xdr:cNvPr id="4" name="Textfeld 3">
            <a:extLst>
              <a:ext uri="{FF2B5EF4-FFF2-40B4-BE49-F238E27FC236}">
                <a16:creationId xmlns:a16="http://schemas.microsoft.com/office/drawing/2014/main" id="{8771D82A-9B1A-4CEF-91DF-DF4763891007}"/>
              </a:ext>
            </a:extLst>
          </xdr:cNvPr>
          <xdr:cNvSpPr txBox="1"/>
        </xdr:nvSpPr>
        <xdr:spPr>
          <a:xfrm>
            <a:off x="7120265" y="38100"/>
            <a:ext cx="1587117" cy="2488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r"/>
            <a:r>
              <a:rPr lang="de-DE" sz="1100" i="1" u="sng"/>
              <a:t>zurück zur Auswahl</a:t>
            </a:r>
          </a:p>
        </xdr:txBody>
      </xdr:sp>
      <xdr:pic>
        <xdr:nvPicPr>
          <xdr:cNvPr id="45040" name="Picture 11" descr="C:\Users\uidm4678\AppData\Local\Microsoft\Windows\Temporary Internet Files\Content.IE5\8ZNVXYDP\MC900441964[1].wmf">
            <a:extLst>
              <a:ext uri="{FF2B5EF4-FFF2-40B4-BE49-F238E27FC236}">
                <a16:creationId xmlns:a16="http://schemas.microsoft.com/office/drawing/2014/main" id="{4C9FECCD-3906-E221-2D57-AE659FCAE9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7058025" y="123822"/>
            <a:ext cx="323853" cy="10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9524</xdr:colOff>
      <xdr:row>18</xdr:row>
      <xdr:rowOff>104775</xdr:rowOff>
    </xdr:from>
    <xdr:to>
      <xdr:col>3</xdr:col>
      <xdr:colOff>298953</xdr:colOff>
      <xdr:row>147</xdr:row>
      <xdr:rowOff>13921</xdr:rowOff>
    </xdr:to>
    <xdr:sp macro="" textlink="">
      <xdr:nvSpPr>
        <xdr:cNvPr id="6" name="Textfeld 5">
          <a:extLst>
            <a:ext uri="{FF2B5EF4-FFF2-40B4-BE49-F238E27FC236}">
              <a16:creationId xmlns:a16="http://schemas.microsoft.com/office/drawing/2014/main" id="{53327D08-EA9B-4EDA-8F7F-C6563603066F}"/>
            </a:ext>
          </a:extLst>
        </xdr:cNvPr>
        <xdr:cNvSpPr txBox="1"/>
      </xdr:nvSpPr>
      <xdr:spPr>
        <a:xfrm>
          <a:off x="2752724" y="35337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xdr:from>
      <xdr:col>7</xdr:col>
      <xdr:colOff>9524</xdr:colOff>
      <xdr:row>18</xdr:row>
      <xdr:rowOff>142875</xdr:rowOff>
    </xdr:from>
    <xdr:to>
      <xdr:col>7</xdr:col>
      <xdr:colOff>298953</xdr:colOff>
      <xdr:row>147</xdr:row>
      <xdr:rowOff>52021</xdr:rowOff>
    </xdr:to>
    <xdr:sp macro="" textlink="">
      <xdr:nvSpPr>
        <xdr:cNvPr id="7" name="Textfeld 6">
          <a:extLst>
            <a:ext uri="{FF2B5EF4-FFF2-40B4-BE49-F238E27FC236}">
              <a16:creationId xmlns:a16="http://schemas.microsoft.com/office/drawing/2014/main" id="{7AAF9642-6759-45D4-A5A1-E372A6995455}"/>
            </a:ext>
          </a:extLst>
        </xdr:cNvPr>
        <xdr:cNvSpPr txBox="1"/>
      </xdr:nvSpPr>
      <xdr:spPr>
        <a:xfrm>
          <a:off x="5810249" y="35718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editAs="oneCell">
    <xdr:from>
      <xdr:col>5</xdr:col>
      <xdr:colOff>295275</xdr:colOff>
      <xdr:row>15</xdr:row>
      <xdr:rowOff>114300</xdr:rowOff>
    </xdr:from>
    <xdr:to>
      <xdr:col>5</xdr:col>
      <xdr:colOff>952500</xdr:colOff>
      <xdr:row>16</xdr:row>
      <xdr:rowOff>171450</xdr:rowOff>
    </xdr:to>
    <xdr:pic>
      <xdr:nvPicPr>
        <xdr:cNvPr id="45037" name="Grafik 8" descr="facebook_32.png">
          <a:hlinkClick xmlns:r="http://schemas.openxmlformats.org/officeDocument/2006/relationships" r:id="rId3" tooltip="Bibelleseprogramm &quot;365-x-Change&quot; auf Facebook teilen."/>
          <a:extLst>
            <a:ext uri="{FF2B5EF4-FFF2-40B4-BE49-F238E27FC236}">
              <a16:creationId xmlns:a16="http://schemas.microsoft.com/office/drawing/2014/main" id="{10129387-7BE4-2B9D-1C5E-63F966DE1F7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67175" y="2971800"/>
          <a:ext cx="657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152400</xdr:colOff>
      <xdr:row>15</xdr:row>
      <xdr:rowOff>161925</xdr:rowOff>
    </xdr:from>
    <xdr:ext cx="2598404" cy="217560"/>
    <xdr:sp macro="" textlink="">
      <xdr:nvSpPr>
        <xdr:cNvPr id="9" name="Textfeld 8">
          <a:hlinkClick xmlns:r="http://schemas.openxmlformats.org/officeDocument/2006/relationships" r:id="rId5"/>
          <a:extLst>
            <a:ext uri="{FF2B5EF4-FFF2-40B4-BE49-F238E27FC236}">
              <a16:creationId xmlns:a16="http://schemas.microsoft.com/office/drawing/2014/main" id="{C3D6A3D3-4335-431D-B1C6-5E1214152264}"/>
            </a:ext>
          </a:extLst>
        </xdr:cNvPr>
        <xdr:cNvSpPr txBox="1"/>
      </xdr:nvSpPr>
      <xdr:spPr>
        <a:xfrm>
          <a:off x="6267450" y="3019425"/>
          <a:ext cx="2598404" cy="217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lang="de-DE" sz="800"/>
            <a:t>Dann schreibe mir einfach:  </a:t>
          </a:r>
          <a:r>
            <a:rPr lang="de-DE" sz="800" u="sng">
              <a:solidFill>
                <a:srgbClr val="0000CC"/>
              </a:solidFill>
            </a:rPr>
            <a:t>kontakt@bibelleseplan365.de</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9</xdr:col>
      <xdr:colOff>428625</xdr:colOff>
      <xdr:row>0</xdr:row>
      <xdr:rowOff>38100</xdr:rowOff>
    </xdr:from>
    <xdr:to>
      <xdr:col>10</xdr:col>
      <xdr:colOff>695325</xdr:colOff>
      <xdr:row>1</xdr:row>
      <xdr:rowOff>95250</xdr:rowOff>
    </xdr:to>
    <xdr:grpSp>
      <xdr:nvGrpSpPr>
        <xdr:cNvPr id="46056" name="Gruppieren 5">
          <a:hlinkClick xmlns:r="http://schemas.openxmlformats.org/officeDocument/2006/relationships" r:id="rId1"/>
          <a:extLst>
            <a:ext uri="{FF2B5EF4-FFF2-40B4-BE49-F238E27FC236}">
              <a16:creationId xmlns:a16="http://schemas.microsoft.com/office/drawing/2014/main" id="{28035085-7069-BBA1-54A0-4916675D710E}"/>
            </a:ext>
          </a:extLst>
        </xdr:cNvPr>
        <xdr:cNvGrpSpPr>
          <a:grpSpLocks/>
        </xdr:cNvGrpSpPr>
      </xdr:nvGrpSpPr>
      <xdr:grpSpPr bwMode="auto">
        <a:xfrm>
          <a:off x="7423785" y="38100"/>
          <a:ext cx="1546860" cy="247650"/>
          <a:chOff x="7058025" y="38100"/>
          <a:chExt cx="1649357" cy="248851"/>
        </a:xfrm>
      </xdr:grpSpPr>
      <xdr:sp macro="" textlink="">
        <xdr:nvSpPr>
          <xdr:cNvPr id="4" name="Textfeld 3">
            <a:extLst>
              <a:ext uri="{FF2B5EF4-FFF2-40B4-BE49-F238E27FC236}">
                <a16:creationId xmlns:a16="http://schemas.microsoft.com/office/drawing/2014/main" id="{B9C400BC-4408-4074-A550-00E58A476918}"/>
              </a:ext>
            </a:extLst>
          </xdr:cNvPr>
          <xdr:cNvSpPr txBox="1"/>
        </xdr:nvSpPr>
        <xdr:spPr>
          <a:xfrm>
            <a:off x="7120265" y="38100"/>
            <a:ext cx="1587117" cy="2488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algn="r"/>
            <a:r>
              <a:rPr lang="de-DE" sz="1100" i="1" u="sng"/>
              <a:t>zurück zur Auswahl</a:t>
            </a:r>
          </a:p>
        </xdr:txBody>
      </xdr:sp>
      <xdr:pic>
        <xdr:nvPicPr>
          <xdr:cNvPr id="46062" name="Picture 11" descr="C:\Users\uidm4678\AppData\Local\Microsoft\Windows\Temporary Internet Files\Content.IE5\8ZNVXYDP\MC900441964[1].wmf">
            <a:extLst>
              <a:ext uri="{FF2B5EF4-FFF2-40B4-BE49-F238E27FC236}">
                <a16:creationId xmlns:a16="http://schemas.microsoft.com/office/drawing/2014/main" id="{D314A2AE-5035-ECA4-4CF8-075D769E7B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7058025" y="123822"/>
            <a:ext cx="323853" cy="10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9524</xdr:colOff>
      <xdr:row>18</xdr:row>
      <xdr:rowOff>104775</xdr:rowOff>
    </xdr:from>
    <xdr:to>
      <xdr:col>3</xdr:col>
      <xdr:colOff>298953</xdr:colOff>
      <xdr:row>147</xdr:row>
      <xdr:rowOff>13921</xdr:rowOff>
    </xdr:to>
    <xdr:sp macro="" textlink="">
      <xdr:nvSpPr>
        <xdr:cNvPr id="6" name="Textfeld 5">
          <a:extLst>
            <a:ext uri="{FF2B5EF4-FFF2-40B4-BE49-F238E27FC236}">
              <a16:creationId xmlns:a16="http://schemas.microsoft.com/office/drawing/2014/main" id="{0241396B-ECA6-4B66-8B2A-431187376E36}"/>
            </a:ext>
          </a:extLst>
        </xdr:cNvPr>
        <xdr:cNvSpPr txBox="1"/>
      </xdr:nvSpPr>
      <xdr:spPr>
        <a:xfrm>
          <a:off x="2752724" y="35337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xdr:from>
      <xdr:col>7</xdr:col>
      <xdr:colOff>9524</xdr:colOff>
      <xdr:row>18</xdr:row>
      <xdr:rowOff>142875</xdr:rowOff>
    </xdr:from>
    <xdr:to>
      <xdr:col>7</xdr:col>
      <xdr:colOff>298953</xdr:colOff>
      <xdr:row>147</xdr:row>
      <xdr:rowOff>52021</xdr:rowOff>
    </xdr:to>
    <xdr:sp macro="" textlink="">
      <xdr:nvSpPr>
        <xdr:cNvPr id="7" name="Textfeld 6">
          <a:extLst>
            <a:ext uri="{FF2B5EF4-FFF2-40B4-BE49-F238E27FC236}">
              <a16:creationId xmlns:a16="http://schemas.microsoft.com/office/drawing/2014/main" id="{EBBF5340-FFC3-4BA7-A453-7740154B7F5E}"/>
            </a:ext>
          </a:extLst>
        </xdr:cNvPr>
        <xdr:cNvSpPr txBox="1"/>
      </xdr:nvSpPr>
      <xdr:spPr>
        <a:xfrm>
          <a:off x="5810249" y="3571875"/>
          <a:ext cx="291600" cy="2448364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fPrintsWithSheet="0"/>
  </xdr:twoCellAnchor>
  <xdr:twoCellAnchor editAs="oneCell">
    <xdr:from>
      <xdr:col>5</xdr:col>
      <xdr:colOff>295275</xdr:colOff>
      <xdr:row>15</xdr:row>
      <xdr:rowOff>114300</xdr:rowOff>
    </xdr:from>
    <xdr:to>
      <xdr:col>5</xdr:col>
      <xdr:colOff>952500</xdr:colOff>
      <xdr:row>16</xdr:row>
      <xdr:rowOff>171450</xdr:rowOff>
    </xdr:to>
    <xdr:pic>
      <xdr:nvPicPr>
        <xdr:cNvPr id="46059" name="Grafik 8" descr="facebook_32.png">
          <a:hlinkClick xmlns:r="http://schemas.openxmlformats.org/officeDocument/2006/relationships" r:id="rId3" tooltip="Bibelleseprogramm &quot;365-x-Change&quot; auf Facebook teilen."/>
          <a:extLst>
            <a:ext uri="{FF2B5EF4-FFF2-40B4-BE49-F238E27FC236}">
              <a16:creationId xmlns:a16="http://schemas.microsoft.com/office/drawing/2014/main" id="{3695E18A-DA26-43A4-3CDD-AB6E60F006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67175" y="2971800"/>
          <a:ext cx="657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152400</xdr:colOff>
      <xdr:row>15</xdr:row>
      <xdr:rowOff>161925</xdr:rowOff>
    </xdr:from>
    <xdr:ext cx="2598404" cy="217560"/>
    <xdr:sp macro="" textlink="">
      <xdr:nvSpPr>
        <xdr:cNvPr id="9" name="Textfeld 8">
          <a:hlinkClick xmlns:r="http://schemas.openxmlformats.org/officeDocument/2006/relationships" r:id="rId5"/>
          <a:extLst>
            <a:ext uri="{FF2B5EF4-FFF2-40B4-BE49-F238E27FC236}">
              <a16:creationId xmlns:a16="http://schemas.microsoft.com/office/drawing/2014/main" id="{DAE2AB5C-EB88-4165-8674-CD31CB82E8F3}"/>
            </a:ext>
          </a:extLst>
        </xdr:cNvPr>
        <xdr:cNvSpPr txBox="1"/>
      </xdr:nvSpPr>
      <xdr:spPr>
        <a:xfrm>
          <a:off x="6267450" y="3019425"/>
          <a:ext cx="2598404" cy="217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lang="de-DE" sz="800"/>
            <a:t>Dann schreibe mir einfach:  </a:t>
          </a:r>
          <a:r>
            <a:rPr lang="de-DE" sz="800" u="sng">
              <a:solidFill>
                <a:srgbClr val="0000CC"/>
              </a:solidFill>
            </a:rPr>
            <a:t>kontakt@bibelleseplan365.de</a:t>
          </a:r>
        </a:p>
      </xdr:txBody>
    </xdr:sp>
    <xdr:clientData/>
  </xdr:one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5">
            <a:lumMod val="20000"/>
            <a:lumOff val="80000"/>
          </a:schemeClr>
        </a:solidFill>
        <a:ln w="9525" cmpd="sng">
          <a:noFill/>
        </a:ln>
      </a:spPr>
      <a:bodyPr vert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2800-713B-4456-8DF7-57E32D960E20}">
  <sheetPr codeName="Tabelle8"/>
  <dimension ref="A1:L42"/>
  <sheetViews>
    <sheetView tabSelected="1" zoomScaleNormal="100" workbookViewId="0">
      <selection activeCell="E92" sqref="E92"/>
    </sheetView>
  </sheetViews>
  <sheetFormatPr baseColWidth="10" defaultColWidth="11.44140625" defaultRowHeight="14.4" x14ac:dyDescent="0.3"/>
  <cols>
    <col min="1" max="1" width="11.44140625" style="29"/>
    <col min="2" max="2" width="13.88671875" style="36" customWidth="1"/>
    <col min="3" max="4" width="14.6640625" style="36" customWidth="1"/>
    <col min="5" max="16384" width="11.44140625" style="29"/>
  </cols>
  <sheetData>
    <row r="1" spans="1:12" s="28" customFormat="1" ht="15" customHeight="1" x14ac:dyDescent="0.3">
      <c r="A1" s="107" t="s">
        <v>0</v>
      </c>
      <c r="B1" s="107"/>
      <c r="C1" s="107"/>
      <c r="D1" s="107"/>
      <c r="E1" s="107"/>
      <c r="F1" s="98"/>
      <c r="G1" s="96"/>
      <c r="H1" s="99" t="s">
        <v>1</v>
      </c>
      <c r="I1" s="29"/>
      <c r="J1" s="29"/>
      <c r="K1" s="29"/>
      <c r="L1" s="29"/>
    </row>
    <row r="2" spans="1:12" s="28" customFormat="1" ht="15" customHeight="1" x14ac:dyDescent="0.3">
      <c r="A2" s="107"/>
      <c r="B2" s="107"/>
      <c r="C2" s="107"/>
      <c r="D2" s="107"/>
      <c r="E2" s="107"/>
      <c r="G2" s="29"/>
      <c r="I2" s="29"/>
      <c r="J2" s="29"/>
      <c r="K2" s="29"/>
      <c r="L2" s="29"/>
    </row>
    <row r="3" spans="1:12" s="86" customFormat="1" ht="17.25" customHeight="1" x14ac:dyDescent="0.4">
      <c r="A3" s="106" t="s">
        <v>2</v>
      </c>
      <c r="B3" s="106"/>
      <c r="C3" s="106"/>
      <c r="D3" s="106"/>
      <c r="E3" s="90"/>
      <c r="F3" s="97"/>
      <c r="H3" s="97"/>
    </row>
    <row r="4" spans="1:12" ht="12.75" customHeight="1" x14ac:dyDescent="0.3">
      <c r="A4" s="90"/>
      <c r="B4" s="90"/>
      <c r="C4" s="90"/>
      <c r="D4" s="90"/>
      <c r="E4" s="90"/>
      <c r="L4" s="101"/>
    </row>
    <row r="5" spans="1:12" ht="15" customHeight="1" x14ac:dyDescent="0.3">
      <c r="A5" s="111" t="s">
        <v>3</v>
      </c>
      <c r="B5" s="111"/>
      <c r="C5" s="111"/>
      <c r="D5" s="111"/>
      <c r="E5" s="111"/>
      <c r="F5" s="111"/>
      <c r="G5" s="111"/>
      <c r="H5" s="111"/>
      <c r="I5" s="111"/>
      <c r="J5" s="111"/>
      <c r="K5" s="111"/>
      <c r="L5" s="101"/>
    </row>
    <row r="6" spans="1:12" ht="15" customHeight="1" x14ac:dyDescent="0.3">
      <c r="A6" s="111" t="s">
        <v>4</v>
      </c>
      <c r="B6" s="111"/>
      <c r="C6" s="111"/>
      <c r="D6" s="111"/>
      <c r="E6" s="111"/>
      <c r="F6" s="111"/>
      <c r="G6" s="111"/>
      <c r="H6" s="111"/>
      <c r="I6" s="111"/>
      <c r="J6" s="111"/>
      <c r="K6" s="111"/>
      <c r="L6" s="101"/>
    </row>
    <row r="7" spans="1:12" ht="9.9" customHeight="1" x14ac:dyDescent="0.3">
      <c r="A7" s="101"/>
      <c r="B7" s="29"/>
      <c r="C7" s="29"/>
      <c r="D7" s="29"/>
      <c r="L7" s="101"/>
    </row>
    <row r="8" spans="1:12" ht="15" customHeight="1" x14ac:dyDescent="0.3">
      <c r="A8" s="111" t="s">
        <v>5</v>
      </c>
      <c r="B8" s="111"/>
      <c r="C8" s="111"/>
      <c r="D8" s="111"/>
      <c r="E8" s="111"/>
      <c r="F8" s="111"/>
      <c r="G8" s="111"/>
      <c r="H8" s="111"/>
      <c r="I8" s="111"/>
      <c r="J8" s="111"/>
      <c r="K8" s="111"/>
      <c r="L8" s="111"/>
    </row>
    <row r="9" spans="1:12" ht="15" customHeight="1" x14ac:dyDescent="0.3">
      <c r="A9" s="111" t="s">
        <v>6</v>
      </c>
      <c r="B9" s="111"/>
      <c r="C9" s="111"/>
      <c r="D9" s="111"/>
      <c r="E9" s="111"/>
      <c r="F9" s="111"/>
      <c r="G9" s="111"/>
      <c r="H9" s="111"/>
      <c r="I9" s="111"/>
      <c r="J9" s="111"/>
      <c r="K9" s="111"/>
      <c r="L9" s="111"/>
    </row>
    <row r="10" spans="1:12" ht="15" customHeight="1" x14ac:dyDescent="0.3">
      <c r="A10" s="111" t="s">
        <v>7</v>
      </c>
      <c r="B10" s="111"/>
      <c r="C10" s="111"/>
      <c r="D10" s="111"/>
      <c r="E10" s="111"/>
      <c r="F10" s="111"/>
      <c r="G10" s="111"/>
      <c r="H10" s="111"/>
      <c r="I10" s="111"/>
      <c r="J10" s="111"/>
      <c r="K10" s="111"/>
    </row>
    <row r="11" spans="1:12" ht="9.9" customHeight="1" x14ac:dyDescent="0.3">
      <c r="B11" s="29"/>
      <c r="C11" s="29"/>
      <c r="D11" s="29"/>
    </row>
    <row r="12" spans="1:12" ht="15" customHeight="1" x14ac:dyDescent="0.3">
      <c r="A12" s="111" t="s">
        <v>8</v>
      </c>
      <c r="B12" s="111"/>
      <c r="C12" s="111"/>
      <c r="D12" s="111"/>
      <c r="E12" s="111"/>
      <c r="F12" s="111"/>
      <c r="G12" s="111"/>
      <c r="H12" s="111"/>
      <c r="I12" s="111"/>
      <c r="J12" s="111"/>
      <c r="K12" s="111"/>
      <c r="L12" s="111"/>
    </row>
    <row r="13" spans="1:12" ht="15" customHeight="1" x14ac:dyDescent="0.3">
      <c r="A13" s="111"/>
      <c r="B13" s="111"/>
      <c r="C13" s="111"/>
      <c r="D13" s="111"/>
      <c r="E13" s="111"/>
      <c r="F13" s="1"/>
      <c r="H13" s="31"/>
      <c r="I13" s="31"/>
      <c r="J13" s="31"/>
    </row>
    <row r="14" spans="1:12" ht="15" customHeight="1" x14ac:dyDescent="0.3">
      <c r="A14" s="32"/>
      <c r="B14" s="32"/>
      <c r="C14" s="32"/>
      <c r="D14" s="29"/>
      <c r="H14" s="30"/>
      <c r="I14" s="30"/>
    </row>
    <row r="15" spans="1:12" x14ac:dyDescent="0.3">
      <c r="B15" s="27"/>
      <c r="C15" s="29"/>
      <c r="D15" s="29"/>
    </row>
    <row r="16" spans="1:12" x14ac:dyDescent="0.3">
      <c r="B16" s="27"/>
      <c r="C16" s="29"/>
      <c r="D16" s="29"/>
    </row>
    <row r="17" spans="1:12" x14ac:dyDescent="0.3">
      <c r="A17" s="111"/>
      <c r="B17" s="111"/>
      <c r="C17" s="30"/>
      <c r="D17" s="30"/>
      <c r="E17" s="30"/>
      <c r="F17" s="30"/>
      <c r="G17" s="30"/>
      <c r="H17" s="30"/>
      <c r="I17" s="30"/>
      <c r="J17" s="30"/>
      <c r="K17" s="30"/>
      <c r="L17" s="30"/>
    </row>
    <row r="18" spans="1:12" x14ac:dyDescent="0.3">
      <c r="A18" s="112"/>
      <c r="B18" s="112"/>
      <c r="C18" s="112"/>
      <c r="D18" s="112"/>
      <c r="E18" s="73"/>
      <c r="F18" s="73"/>
      <c r="G18" s="73"/>
      <c r="H18" s="73"/>
      <c r="I18" s="73"/>
      <c r="J18" s="73"/>
      <c r="K18" s="73"/>
      <c r="L18" s="73"/>
    </row>
    <row r="19" spans="1:12" x14ac:dyDescent="0.3">
      <c r="A19" s="33"/>
      <c r="B19" s="33"/>
      <c r="C19" s="33"/>
      <c r="D19" s="33"/>
      <c r="E19" s="33"/>
      <c r="F19" s="33"/>
      <c r="G19" s="33"/>
      <c r="H19" s="33"/>
      <c r="I19" s="33"/>
      <c r="J19" s="33"/>
      <c r="K19" s="33"/>
      <c r="L19" s="33"/>
    </row>
    <row r="20" spans="1:12" x14ac:dyDescent="0.3">
      <c r="B20" s="29"/>
      <c r="C20" s="29"/>
      <c r="D20" s="29"/>
    </row>
    <row r="21" spans="1:12" x14ac:dyDescent="0.3">
      <c r="B21" s="29"/>
      <c r="C21" s="29"/>
      <c r="D21" s="29"/>
    </row>
    <row r="22" spans="1:12" x14ac:dyDescent="0.3">
      <c r="B22" s="29"/>
      <c r="C22" s="29"/>
      <c r="D22" s="29"/>
      <c r="H22" s="108"/>
      <c r="I22" s="108"/>
      <c r="J22" s="108"/>
      <c r="K22" s="108"/>
      <c r="L22" s="108"/>
    </row>
    <row r="23" spans="1:12" x14ac:dyDescent="0.3">
      <c r="A23" s="34"/>
      <c r="B23" s="29"/>
      <c r="C23" s="29"/>
      <c r="D23" s="29"/>
      <c r="H23" s="109"/>
      <c r="I23" s="110"/>
      <c r="J23" s="110"/>
      <c r="K23" s="110"/>
      <c r="L23" s="110"/>
    </row>
    <row r="24" spans="1:12" x14ac:dyDescent="0.3">
      <c r="B24" s="29"/>
      <c r="C24" s="29"/>
      <c r="D24" s="29"/>
    </row>
    <row r="25" spans="1:12" x14ac:dyDescent="0.3">
      <c r="B25" s="29"/>
      <c r="C25" s="29"/>
      <c r="D25" s="29"/>
    </row>
    <row r="26" spans="1:12" x14ac:dyDescent="0.3">
      <c r="A26" s="35"/>
      <c r="B26" s="29"/>
      <c r="C26" s="29"/>
      <c r="D26" s="29"/>
    </row>
    <row r="27" spans="1:12" x14ac:dyDescent="0.3">
      <c r="B27" s="29"/>
      <c r="C27" s="29"/>
      <c r="D27" s="29"/>
    </row>
    <row r="28" spans="1:12" x14ac:dyDescent="0.3">
      <c r="B28" s="29"/>
      <c r="C28" s="29"/>
      <c r="D28" s="29"/>
    </row>
    <row r="29" spans="1:12" x14ac:dyDescent="0.3">
      <c r="B29" s="29"/>
      <c r="C29" s="29"/>
      <c r="D29" s="29"/>
    </row>
    <row r="30" spans="1:12" x14ac:dyDescent="0.3">
      <c r="B30" s="29"/>
      <c r="C30" s="29"/>
      <c r="D30" s="29"/>
    </row>
    <row r="31" spans="1:12" x14ac:dyDescent="0.3">
      <c r="B31" s="29"/>
      <c r="C31" s="29"/>
      <c r="D31" s="29"/>
    </row>
    <row r="32" spans="1:12" x14ac:dyDescent="0.3">
      <c r="B32" s="29"/>
      <c r="C32" s="29"/>
      <c r="D32" s="29"/>
    </row>
    <row r="33" spans="1:4" x14ac:dyDescent="0.3">
      <c r="B33" s="29"/>
      <c r="C33" s="29"/>
      <c r="D33" s="29"/>
    </row>
    <row r="34" spans="1:4" x14ac:dyDescent="0.3">
      <c r="B34" s="29"/>
      <c r="C34" s="29"/>
      <c r="D34" s="29"/>
    </row>
    <row r="35" spans="1:4" x14ac:dyDescent="0.3">
      <c r="B35" s="29"/>
      <c r="C35" s="29"/>
      <c r="D35" s="29"/>
    </row>
    <row r="36" spans="1:4" x14ac:dyDescent="0.3">
      <c r="B36" s="29"/>
      <c r="C36" s="29"/>
      <c r="D36" s="29"/>
    </row>
    <row r="38" spans="1:4" x14ac:dyDescent="0.3">
      <c r="D38" s="29"/>
    </row>
    <row r="39" spans="1:4" x14ac:dyDescent="0.3">
      <c r="A39" s="100" t="s">
        <v>9</v>
      </c>
      <c r="D39" s="29"/>
    </row>
    <row r="40" spans="1:4" x14ac:dyDescent="0.3">
      <c r="A40" s="100"/>
      <c r="D40" s="29"/>
    </row>
    <row r="41" spans="1:4" x14ac:dyDescent="0.3">
      <c r="D41" s="29"/>
    </row>
    <row r="42" spans="1:4" x14ac:dyDescent="0.3">
      <c r="D42" s="29"/>
    </row>
  </sheetData>
  <sheetProtection password="F466" sheet="1" selectLockedCells="1"/>
  <dataConsolidate/>
  <mergeCells count="13">
    <mergeCell ref="A3:D3"/>
    <mergeCell ref="A1:E2"/>
    <mergeCell ref="H22:L22"/>
    <mergeCell ref="H23:L23"/>
    <mergeCell ref="A13:E13"/>
    <mergeCell ref="A8:L8"/>
    <mergeCell ref="A9:L9"/>
    <mergeCell ref="A10:K10"/>
    <mergeCell ref="A12:L12"/>
    <mergeCell ref="A5:K5"/>
    <mergeCell ref="A6:K6"/>
    <mergeCell ref="A17:B17"/>
    <mergeCell ref="A18:D18"/>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EFF9-8A1E-423B-98F9-4EA4DC3D35AD}">
  <sheetPr codeName="Tabelle2"/>
  <dimension ref="A1:X369"/>
  <sheetViews>
    <sheetView zoomScaleNormal="100" workbookViewId="0">
      <selection activeCell="A16" sqref="A16:D17"/>
    </sheetView>
  </sheetViews>
  <sheetFormatPr baseColWidth="10" defaultColWidth="11.44140625" defaultRowHeight="15" customHeight="1" x14ac:dyDescent="0.3"/>
  <cols>
    <col min="1" max="1" width="10.6640625" style="59" customWidth="1"/>
    <col min="2" max="2" width="20.6640625" style="55" customWidth="1"/>
    <col min="3" max="3" width="9.6640625" style="59" customWidth="1"/>
    <col min="4" max="4" width="4.6640625" style="59" customWidth="1"/>
    <col min="5" max="5" width="10.6640625" style="59" customWidth="1"/>
    <col min="6" max="6" width="17.6640625" style="59" customWidth="1"/>
    <col min="7" max="7" width="9.6640625" style="59" customWidth="1"/>
    <col min="8" max="8" width="4.6640625" style="59" customWidth="1"/>
    <col min="9" max="9" width="10.6640625" style="59" customWidth="1"/>
    <col min="10" max="10" width="20.6640625" style="59" customWidth="1"/>
    <col min="11" max="11" width="9.6640625" style="59" customWidth="1"/>
    <col min="12" max="12" width="5.6640625" style="55" customWidth="1"/>
    <col min="13" max="13" width="12.88671875" style="63" hidden="1" customWidth="1"/>
    <col min="14" max="14" width="23.109375" style="63" hidden="1" customWidth="1"/>
    <col min="15" max="15" width="22.44140625" style="63" hidden="1" customWidth="1"/>
    <col min="16" max="16" width="11.6640625" style="63" hidden="1" customWidth="1"/>
    <col min="17" max="17" width="11.44140625" style="63" hidden="1" customWidth="1"/>
    <col min="18" max="18" width="17.44140625" style="63" hidden="1" customWidth="1"/>
    <col min="19" max="19" width="9.33203125" style="63" hidden="1" customWidth="1"/>
    <col min="20" max="16384" width="11.44140625" style="55"/>
  </cols>
  <sheetData>
    <row r="1" spans="1:19" ht="15" customHeight="1" thickBot="1" x14ac:dyDescent="0.35">
      <c r="A1" s="120" t="s">
        <v>10</v>
      </c>
      <c r="B1" s="121"/>
      <c r="C1" s="121"/>
      <c r="D1" s="121"/>
      <c r="E1" s="121"/>
      <c r="F1" s="121"/>
      <c r="G1" s="121"/>
      <c r="H1" s="121"/>
      <c r="I1" s="121"/>
      <c r="J1" s="121"/>
      <c r="K1" s="122"/>
      <c r="M1" s="56" t="s">
        <v>11</v>
      </c>
      <c r="N1" s="56" t="str">
        <f ca="1">("Ist ")&amp;YEAR(M2)&amp;" ein Schaltjahr ?"</f>
        <v>Ist 2024 ein Schaltjahr ?</v>
      </c>
      <c r="O1" s="118" t="str">
        <f ca="1">("Tage Differenz zum 1. Januar ")&amp;YEAR(M2)</f>
        <v>Tage Differenz zum 1. Januar 2024</v>
      </c>
      <c r="P1" s="119"/>
      <c r="Q1" s="56" t="s">
        <v>12</v>
      </c>
      <c r="R1" s="56" t="s">
        <v>13</v>
      </c>
      <c r="S1" s="56" t="s">
        <v>14</v>
      </c>
    </row>
    <row r="2" spans="1:19" ht="15" customHeight="1" x14ac:dyDescent="0.3">
      <c r="A2" s="123"/>
      <c r="B2" s="124"/>
      <c r="C2" s="124"/>
      <c r="D2" s="124"/>
      <c r="E2" s="124"/>
      <c r="F2" s="124"/>
      <c r="G2" s="124"/>
      <c r="H2" s="124"/>
      <c r="I2" s="124"/>
      <c r="J2" s="124"/>
      <c r="K2" s="125"/>
      <c r="M2" s="57">
        <f ca="1">DATE(YEAR(A16),1,1)</f>
        <v>45292</v>
      </c>
      <c r="N2" s="58" t="str">
        <f ca="1">IF(MOD(YEAR(A16),400)=0,"ja",IF(MOD(YEAR(A16),100)=0,"nein",IF(MOD(YEAR(A16),4)=0,"ja","nein")))</f>
        <v>ja</v>
      </c>
      <c r="O2" s="58" t="s">
        <v>15</v>
      </c>
      <c r="P2" s="58">
        <f ca="1">IF(AND(N2="ja",P3&gt;59),P3-1,P3)</f>
        <v>357</v>
      </c>
      <c r="Q2" s="55">
        <v>1</v>
      </c>
      <c r="R2" s="59" t="s">
        <v>16</v>
      </c>
      <c r="S2" s="59" t="s">
        <v>17</v>
      </c>
    </row>
    <row r="3" spans="1:19" ht="15" customHeight="1" x14ac:dyDescent="0.3">
      <c r="A3" s="105" t="s">
        <v>18</v>
      </c>
      <c r="B3" s="1"/>
      <c r="C3" s="2"/>
      <c r="D3" s="2"/>
      <c r="E3" s="2"/>
      <c r="F3" s="2"/>
      <c r="G3" s="2"/>
      <c r="H3" s="2"/>
      <c r="I3" s="2"/>
      <c r="J3" s="2"/>
      <c r="K3" s="3"/>
      <c r="M3" s="60">
        <f ca="1">TODAY()</f>
        <v>45650</v>
      </c>
      <c r="N3" s="61"/>
      <c r="O3" s="62" t="s">
        <v>19</v>
      </c>
      <c r="P3" s="55">
        <f ca="1">A16-M2</f>
        <v>358</v>
      </c>
      <c r="Q3" s="55">
        <v>2</v>
      </c>
      <c r="R3" s="59" t="s">
        <v>16</v>
      </c>
      <c r="S3" s="59" t="s">
        <v>20</v>
      </c>
    </row>
    <row r="4" spans="1:19" ht="15" customHeight="1" x14ac:dyDescent="0.3">
      <c r="A4" s="104" t="s">
        <v>21</v>
      </c>
      <c r="B4" s="1"/>
      <c r="C4" s="2"/>
      <c r="D4" s="2"/>
      <c r="E4" s="2"/>
      <c r="F4" s="2"/>
      <c r="G4" s="2"/>
      <c r="H4" s="2"/>
      <c r="I4" s="2"/>
      <c r="J4" s="2"/>
      <c r="K4" s="3"/>
      <c r="M4" s="60"/>
      <c r="N4" s="61"/>
      <c r="O4" s="62"/>
      <c r="P4" s="55"/>
      <c r="Q4" s="55">
        <v>3</v>
      </c>
      <c r="R4" s="59" t="s">
        <v>22</v>
      </c>
      <c r="S4" s="59" t="s">
        <v>23</v>
      </c>
    </row>
    <row r="5" spans="1:19" ht="15" customHeight="1" x14ac:dyDescent="0.3">
      <c r="A5" s="4"/>
      <c r="B5" s="1"/>
      <c r="C5" s="2"/>
      <c r="D5" s="2"/>
      <c r="E5" s="2"/>
      <c r="F5" s="2"/>
      <c r="G5" s="2"/>
      <c r="H5" s="2"/>
      <c r="I5" s="2"/>
      <c r="J5" s="2"/>
      <c r="K5" s="3"/>
      <c r="M5" s="61"/>
      <c r="N5" s="61"/>
      <c r="Q5" s="55">
        <v>4</v>
      </c>
      <c r="R5" s="59" t="s">
        <v>16</v>
      </c>
      <c r="S5" s="59" t="s">
        <v>24</v>
      </c>
    </row>
    <row r="6" spans="1:19" ht="15" customHeight="1" x14ac:dyDescent="0.3">
      <c r="A6" s="26" t="s">
        <v>25</v>
      </c>
      <c r="B6" s="5"/>
      <c r="C6" s="2"/>
      <c r="D6" s="2"/>
      <c r="E6" s="2"/>
      <c r="F6" s="2"/>
      <c r="G6" s="2"/>
      <c r="H6" s="2"/>
      <c r="I6" s="2"/>
      <c r="J6" s="2"/>
      <c r="K6" s="3"/>
      <c r="M6" s="61"/>
      <c r="N6" s="61"/>
      <c r="Q6" s="55">
        <v>5</v>
      </c>
      <c r="R6" s="59" t="s">
        <v>16</v>
      </c>
      <c r="S6" s="59" t="s">
        <v>26</v>
      </c>
    </row>
    <row r="7" spans="1:19" ht="15" customHeight="1" x14ac:dyDescent="0.3">
      <c r="A7" s="6" t="s">
        <v>27</v>
      </c>
      <c r="B7" s="7"/>
      <c r="C7" s="7"/>
      <c r="D7" s="7"/>
      <c r="E7" s="7"/>
      <c r="F7" s="7"/>
      <c r="G7" s="7"/>
      <c r="H7" s="7"/>
      <c r="I7" s="7"/>
      <c r="J7" s="7"/>
      <c r="K7" s="8"/>
      <c r="M7" s="61"/>
      <c r="N7" s="61"/>
      <c r="Q7" s="55">
        <v>6</v>
      </c>
      <c r="R7" s="59" t="s">
        <v>22</v>
      </c>
      <c r="S7" s="59" t="s">
        <v>28</v>
      </c>
    </row>
    <row r="8" spans="1:19" ht="15" customHeight="1" x14ac:dyDescent="0.3">
      <c r="A8" s="6" t="s">
        <v>29</v>
      </c>
      <c r="B8" s="7"/>
      <c r="C8" s="7"/>
      <c r="D8" s="7"/>
      <c r="E8" s="7"/>
      <c r="F8" s="7"/>
      <c r="G8" s="7"/>
      <c r="H8" s="7"/>
      <c r="I8" s="7"/>
      <c r="J8" s="7"/>
      <c r="K8" s="8"/>
      <c r="M8" s="61"/>
      <c r="N8" s="61"/>
      <c r="Q8" s="55">
        <v>7</v>
      </c>
      <c r="R8" s="59" t="s">
        <v>22</v>
      </c>
      <c r="S8" s="59" t="s">
        <v>30</v>
      </c>
    </row>
    <row r="9" spans="1:19" ht="15" customHeight="1" x14ac:dyDescent="0.3">
      <c r="A9" s="9" t="s">
        <v>31</v>
      </c>
      <c r="B9" s="7"/>
      <c r="C9" s="7"/>
      <c r="D9" s="7"/>
      <c r="E9" s="7"/>
      <c r="F9" s="7"/>
      <c r="G9" s="7"/>
      <c r="H9" s="7"/>
      <c r="I9" s="7"/>
      <c r="J9" s="7"/>
      <c r="K9" s="8"/>
      <c r="M9" s="61"/>
      <c r="N9" s="61"/>
      <c r="Q9" s="55">
        <v>8</v>
      </c>
      <c r="R9" s="59" t="s">
        <v>16</v>
      </c>
      <c r="S9" s="59" t="s">
        <v>32</v>
      </c>
    </row>
    <row r="10" spans="1:19" ht="15" customHeight="1" x14ac:dyDescent="0.3">
      <c r="A10" s="10" t="s">
        <v>33</v>
      </c>
      <c r="B10" s="11"/>
      <c r="C10" s="11"/>
      <c r="D10" s="11"/>
      <c r="E10" s="11"/>
      <c r="F10" s="11"/>
      <c r="G10" s="11"/>
      <c r="H10" s="11"/>
      <c r="I10" s="11"/>
      <c r="J10" s="7"/>
      <c r="K10" s="8"/>
      <c r="M10" s="61"/>
      <c r="N10" s="61"/>
      <c r="Q10" s="55">
        <v>9</v>
      </c>
      <c r="R10" s="59" t="s">
        <v>16</v>
      </c>
      <c r="S10" s="59" t="s">
        <v>34</v>
      </c>
    </row>
    <row r="11" spans="1:19" ht="15" customHeight="1" x14ac:dyDescent="0.3">
      <c r="A11" s="9" t="s">
        <v>35</v>
      </c>
      <c r="B11" s="11"/>
      <c r="C11" s="11"/>
      <c r="D11" s="11"/>
      <c r="E11" s="11"/>
      <c r="F11" s="11"/>
      <c r="G11" s="11"/>
      <c r="H11" s="11"/>
      <c r="I11" s="11"/>
      <c r="J11" s="2"/>
      <c r="K11" s="3"/>
      <c r="M11" s="61"/>
      <c r="N11" s="61"/>
      <c r="Q11" s="55">
        <v>10</v>
      </c>
      <c r="R11" s="59" t="s">
        <v>22</v>
      </c>
      <c r="S11" s="59" t="s">
        <v>36</v>
      </c>
    </row>
    <row r="12" spans="1:19" ht="15" customHeight="1" x14ac:dyDescent="0.3">
      <c r="A12" s="12"/>
      <c r="B12" s="13"/>
      <c r="C12" s="13"/>
      <c r="D12" s="13"/>
      <c r="E12" s="13"/>
      <c r="F12" s="13"/>
      <c r="G12" s="13"/>
      <c r="H12" s="13"/>
      <c r="I12" s="13"/>
      <c r="J12" s="13"/>
      <c r="K12" s="14"/>
      <c r="M12" s="61"/>
      <c r="N12" s="61"/>
      <c r="Q12" s="55">
        <v>11</v>
      </c>
      <c r="R12" s="59" t="s">
        <v>16</v>
      </c>
      <c r="S12" s="59" t="s">
        <v>37</v>
      </c>
    </row>
    <row r="13" spans="1:19" ht="15" customHeight="1" x14ac:dyDescent="0.3">
      <c r="A13" s="15" t="s">
        <v>38</v>
      </c>
      <c r="B13" s="16"/>
      <c r="C13" s="16"/>
      <c r="D13" s="16"/>
      <c r="E13" s="16"/>
      <c r="F13" s="16"/>
      <c r="G13" s="16"/>
      <c r="H13" s="16"/>
      <c r="I13" s="16"/>
      <c r="J13" s="16"/>
      <c r="K13" s="17"/>
      <c r="M13" s="61"/>
      <c r="N13" s="61"/>
      <c r="Q13" s="55">
        <v>12</v>
      </c>
      <c r="R13" s="59" t="s">
        <v>16</v>
      </c>
      <c r="S13" s="59" t="s">
        <v>39</v>
      </c>
    </row>
    <row r="14" spans="1:19" ht="15" customHeight="1" x14ac:dyDescent="0.3">
      <c r="A14" s="18" t="s">
        <v>40</v>
      </c>
      <c r="B14" s="19"/>
      <c r="C14" s="19"/>
      <c r="D14" s="19"/>
      <c r="E14" s="19"/>
      <c r="F14" s="19"/>
      <c r="G14" s="19"/>
      <c r="H14" s="19"/>
      <c r="I14" s="19"/>
      <c r="J14" s="19"/>
      <c r="K14" s="20"/>
      <c r="M14" s="61"/>
      <c r="N14" s="61"/>
      <c r="Q14" s="55">
        <v>13</v>
      </c>
      <c r="R14" s="59" t="s">
        <v>22</v>
      </c>
      <c r="S14" s="59" t="s">
        <v>41</v>
      </c>
    </row>
    <row r="15" spans="1:19" ht="15" customHeight="1" x14ac:dyDescent="0.3">
      <c r="A15" s="18"/>
      <c r="B15" s="21"/>
      <c r="C15" s="21"/>
      <c r="D15" s="21"/>
      <c r="E15" s="21"/>
      <c r="F15" s="21"/>
      <c r="G15" s="21"/>
      <c r="H15" s="21"/>
      <c r="I15" s="21"/>
      <c r="J15" s="21"/>
      <c r="K15" s="22"/>
      <c r="M15" s="61"/>
      <c r="N15" s="61"/>
      <c r="Q15" s="55">
        <v>14</v>
      </c>
      <c r="R15" s="59" t="s">
        <v>22</v>
      </c>
      <c r="S15" s="59" t="s">
        <v>42</v>
      </c>
    </row>
    <row r="16" spans="1:19" ht="15" customHeight="1" x14ac:dyDescent="0.3">
      <c r="A16" s="126">
        <f ca="1">M3</f>
        <v>45650</v>
      </c>
      <c r="B16" s="127"/>
      <c r="C16" s="127"/>
      <c r="D16" s="127"/>
      <c r="E16" s="23"/>
      <c r="F16" s="23"/>
      <c r="G16" s="23"/>
      <c r="H16" s="23"/>
      <c r="I16" s="23"/>
      <c r="J16" s="23"/>
      <c r="K16" s="24"/>
      <c r="M16" s="61"/>
      <c r="N16" s="61"/>
      <c r="Q16" s="55">
        <v>15</v>
      </c>
      <c r="R16" s="59" t="s">
        <v>16</v>
      </c>
      <c r="S16" s="59" t="s">
        <v>43</v>
      </c>
    </row>
    <row r="17" spans="1:24" ht="15" customHeight="1" x14ac:dyDescent="0.3">
      <c r="A17" s="126"/>
      <c r="B17" s="127"/>
      <c r="C17" s="127"/>
      <c r="D17" s="127"/>
      <c r="E17" s="23"/>
      <c r="F17" s="23"/>
      <c r="G17" s="23"/>
      <c r="H17" s="23"/>
      <c r="I17" s="23"/>
      <c r="J17" s="23"/>
      <c r="K17" s="24"/>
      <c r="M17" s="55"/>
      <c r="N17" s="55"/>
      <c r="Q17" s="55">
        <v>16</v>
      </c>
      <c r="R17" s="59" t="s">
        <v>16</v>
      </c>
      <c r="S17" s="59" t="s">
        <v>44</v>
      </c>
    </row>
    <row r="18" spans="1:24" ht="15" customHeight="1" x14ac:dyDescent="0.3">
      <c r="A18" s="115" t="s">
        <v>45</v>
      </c>
      <c r="B18" s="116"/>
      <c r="C18" s="116"/>
      <c r="D18" s="116"/>
      <c r="E18" s="116"/>
      <c r="F18" s="116"/>
      <c r="G18" s="116"/>
      <c r="H18" s="116"/>
      <c r="I18" s="116"/>
      <c r="J18" s="116"/>
      <c r="K18" s="117"/>
      <c r="M18" s="57"/>
      <c r="N18" s="58"/>
      <c r="Q18" s="55">
        <v>17</v>
      </c>
      <c r="R18" s="59" t="s">
        <v>22</v>
      </c>
      <c r="S18" s="59" t="s">
        <v>46</v>
      </c>
    </row>
    <row r="19" spans="1:24" s="64" customFormat="1" ht="15" customHeight="1" thickBot="1" x14ac:dyDescent="0.35">
      <c r="A19" s="113" t="s">
        <v>47</v>
      </c>
      <c r="B19" s="114"/>
      <c r="C19" s="114"/>
      <c r="D19" s="114"/>
      <c r="E19" s="114"/>
      <c r="F19" s="114"/>
      <c r="G19" s="103"/>
      <c r="H19" s="128"/>
      <c r="I19" s="129"/>
      <c r="J19" s="129"/>
      <c r="K19" s="130"/>
      <c r="M19" s="65"/>
      <c r="N19" s="66"/>
      <c r="O19" s="67"/>
      <c r="P19" s="67"/>
      <c r="Q19" s="64">
        <v>18</v>
      </c>
      <c r="R19" s="68" t="s">
        <v>16</v>
      </c>
      <c r="S19" s="68" t="s">
        <v>48</v>
      </c>
      <c r="W19" s="55"/>
      <c r="X19" s="55"/>
    </row>
    <row r="20" spans="1:24" ht="15" customHeight="1" x14ac:dyDescent="0.3">
      <c r="M20" s="57"/>
      <c r="N20" s="58"/>
      <c r="Q20" s="55">
        <v>19</v>
      </c>
      <c r="R20" s="59" t="s">
        <v>49</v>
      </c>
      <c r="S20" s="59" t="s">
        <v>50</v>
      </c>
    </row>
    <row r="21" spans="1:24" ht="15" customHeight="1" thickBot="1" x14ac:dyDescent="0.35">
      <c r="Q21" s="55">
        <v>20</v>
      </c>
      <c r="R21" s="59" t="s">
        <v>22</v>
      </c>
      <c r="S21" s="59" t="s">
        <v>51</v>
      </c>
    </row>
    <row r="22" spans="1:24" s="69" customFormat="1" ht="15" customHeight="1" x14ac:dyDescent="0.3">
      <c r="A22" s="37" t="s">
        <v>52</v>
      </c>
      <c r="B22" s="38"/>
      <c r="C22" s="39"/>
      <c r="D22" s="74"/>
      <c r="E22" s="37" t="s">
        <v>53</v>
      </c>
      <c r="F22" s="40"/>
      <c r="G22" s="39"/>
      <c r="H22" s="74"/>
      <c r="I22" s="37" t="s">
        <v>54</v>
      </c>
      <c r="J22" s="40"/>
      <c r="K22" s="39"/>
      <c r="M22" s="63"/>
      <c r="N22" s="63"/>
      <c r="O22" s="63"/>
      <c r="P22" s="63"/>
      <c r="Q22" s="55">
        <v>21</v>
      </c>
      <c r="R22" s="59" t="s">
        <v>22</v>
      </c>
      <c r="S22" s="59" t="s">
        <v>55</v>
      </c>
      <c r="W22" s="55"/>
      <c r="X22" s="55"/>
    </row>
    <row r="23" spans="1:24" ht="15" customHeight="1" x14ac:dyDescent="0.3">
      <c r="A23" s="41">
        <v>1</v>
      </c>
      <c r="B23" s="42" t="str">
        <f t="shared" ref="B23:B53" ca="1" si="0">IF($Q2-$P$2&lt;=0,INDEX($R$2:$S$366,365+($Q2-$P$2),1),INDEX($R$2:$S$366,$Q2-$P$2,1))</f>
        <v>1. Mose</v>
      </c>
      <c r="C23" s="43" t="str">
        <f t="shared" ref="C23:C53" ca="1" si="1">IF($Q2-$P$2&lt;=0,INDEX($R$2:$S$366,365+($Q2-$P$2),2),INDEX($R$2:$S$366,$Q2-$P$2,2))</f>
        <v>23 - 26</v>
      </c>
      <c r="D23" s="75"/>
      <c r="E23" s="44">
        <v>1</v>
      </c>
      <c r="F23" s="42" t="str">
        <f t="shared" ref="F23:F50" ca="1" si="2">IF($Q33-$P$2&lt;=0,INDEX($R$2:$S$366,365+($Q33-$P$2),1),INDEX($R$2:$S$366,$Q33-$P$2,1))</f>
        <v>3. Mose</v>
      </c>
      <c r="G23" s="43" t="str">
        <f t="shared" ref="G23:G50" ca="1" si="3">IF($Q33-$P$2&lt;=0,INDEX($R$2:$S$366,365+($Q33-$P$2),2),INDEX($R$2:$S$366,$Q33-$P$2,2))</f>
        <v>14 - 17</v>
      </c>
      <c r="H23" s="75"/>
      <c r="I23" s="44">
        <v>1</v>
      </c>
      <c r="J23" s="42" t="str">
        <f t="shared" ref="J23:J53" ca="1" si="4">IF($Q61-$P$2&lt;=0,INDEX($R$2:$S$366,365+($Q61-$P$2),1),INDEX($R$2:$S$366,$Q61-$P$2,1))</f>
        <v>5. Mose</v>
      </c>
      <c r="K23" s="43" t="str">
        <f t="shared" ref="K23:K53" ca="1" si="5">IF($Q61-$P$2&lt;=0,INDEX($R$2:$S$366,365+($Q61-$P$2),2),INDEX($R$2:$S$366,$Q61-$P$2,2))</f>
        <v>21 - 25</v>
      </c>
      <c r="Q23" s="55">
        <v>22</v>
      </c>
      <c r="R23" s="59" t="s">
        <v>49</v>
      </c>
      <c r="S23" s="59" t="s">
        <v>56</v>
      </c>
    </row>
    <row r="24" spans="1:24" ht="15" customHeight="1" x14ac:dyDescent="0.3">
      <c r="A24" s="41">
        <v>2</v>
      </c>
      <c r="B24" s="42" t="str">
        <f t="shared" ca="1" si="0"/>
        <v>Matthäus</v>
      </c>
      <c r="C24" s="43" t="str">
        <f t="shared" ca="1" si="1"/>
        <v>6</v>
      </c>
      <c r="D24" s="75"/>
      <c r="E24" s="44">
        <v>2</v>
      </c>
      <c r="F24" s="42" t="str">
        <f t="shared" ca="1" si="2"/>
        <v>Matthäus</v>
      </c>
      <c r="G24" s="43" t="str">
        <f t="shared" ca="1" si="3"/>
        <v>26</v>
      </c>
      <c r="H24" s="75"/>
      <c r="I24" s="44">
        <v>2</v>
      </c>
      <c r="J24" s="42" t="str">
        <f t="shared" ca="1" si="4"/>
        <v>Lukas</v>
      </c>
      <c r="K24" s="43" t="str">
        <f t="shared" ca="1" si="5"/>
        <v>1</v>
      </c>
      <c r="Q24" s="55">
        <v>23</v>
      </c>
      <c r="R24" s="59" t="s">
        <v>49</v>
      </c>
      <c r="S24" s="59" t="s">
        <v>57</v>
      </c>
    </row>
    <row r="25" spans="1:24" ht="15" customHeight="1" x14ac:dyDescent="0.3">
      <c r="A25" s="41">
        <v>3</v>
      </c>
      <c r="B25" s="42" t="str">
        <f t="shared" ca="1" si="0"/>
        <v>1. Mose</v>
      </c>
      <c r="C25" s="43" t="str">
        <f t="shared" ca="1" si="1"/>
        <v>27 - 30</v>
      </c>
      <c r="D25" s="75"/>
      <c r="E25" s="44">
        <v>3</v>
      </c>
      <c r="F25" s="42" t="str">
        <f t="shared" ca="1" si="2"/>
        <v>Matthäus</v>
      </c>
      <c r="G25" s="43" t="str">
        <f t="shared" ca="1" si="3"/>
        <v>27 - 28</v>
      </c>
      <c r="H25" s="75"/>
      <c r="I25" s="44">
        <v>3</v>
      </c>
      <c r="J25" s="42" t="str">
        <f t="shared" ca="1" si="4"/>
        <v>Lukas</v>
      </c>
      <c r="K25" s="43" t="str">
        <f t="shared" ca="1" si="5"/>
        <v>2</v>
      </c>
      <c r="Q25" s="55">
        <v>24</v>
      </c>
      <c r="R25" s="59" t="s">
        <v>22</v>
      </c>
      <c r="S25" s="59" t="s">
        <v>58</v>
      </c>
    </row>
    <row r="26" spans="1:24" ht="15" customHeight="1" x14ac:dyDescent="0.3">
      <c r="A26" s="41">
        <v>4</v>
      </c>
      <c r="B26" s="42" t="str">
        <f t="shared" ca="1" si="0"/>
        <v>1. Mose</v>
      </c>
      <c r="C26" s="43" t="str">
        <f t="shared" ca="1" si="1"/>
        <v>31 - 35</v>
      </c>
      <c r="D26" s="75"/>
      <c r="E26" s="44">
        <v>4</v>
      </c>
      <c r="F26" s="42" t="str">
        <f t="shared" ca="1" si="2"/>
        <v>3. Mose</v>
      </c>
      <c r="G26" s="43" t="str">
        <f t="shared" ca="1" si="3"/>
        <v>18 - 22</v>
      </c>
      <c r="H26" s="75"/>
      <c r="I26" s="44">
        <v>4</v>
      </c>
      <c r="J26" s="42" t="str">
        <f t="shared" ca="1" si="4"/>
        <v>5. Mose</v>
      </c>
      <c r="K26" s="43" t="str">
        <f t="shared" ca="1" si="5"/>
        <v>26 - 29</v>
      </c>
      <c r="Q26" s="55">
        <v>25</v>
      </c>
      <c r="R26" s="59" t="s">
        <v>49</v>
      </c>
      <c r="S26" s="59" t="s">
        <v>59</v>
      </c>
    </row>
    <row r="27" spans="1:24" ht="15" customHeight="1" x14ac:dyDescent="0.3">
      <c r="A27" s="41">
        <v>5</v>
      </c>
      <c r="B27" s="42" t="str">
        <f t="shared" ca="1" si="0"/>
        <v>Matthäus</v>
      </c>
      <c r="C27" s="43" t="str">
        <f t="shared" ca="1" si="1"/>
        <v>7</v>
      </c>
      <c r="D27" s="75"/>
      <c r="E27" s="44">
        <v>5</v>
      </c>
      <c r="F27" s="42" t="str">
        <f t="shared" ca="1" si="2"/>
        <v>3. Mose</v>
      </c>
      <c r="G27" s="43" t="str">
        <f t="shared" ca="1" si="3"/>
        <v>23 - 27</v>
      </c>
      <c r="H27" s="75"/>
      <c r="I27" s="44">
        <v>5</v>
      </c>
      <c r="J27" s="42" t="str">
        <f t="shared" ca="1" si="4"/>
        <v>5. Mose</v>
      </c>
      <c r="K27" s="43" t="str">
        <f t="shared" ca="1" si="5"/>
        <v>30 - 34</v>
      </c>
      <c r="Q27" s="55">
        <v>26</v>
      </c>
      <c r="R27" s="59" t="s">
        <v>49</v>
      </c>
      <c r="S27" s="59" t="s">
        <v>60</v>
      </c>
    </row>
    <row r="28" spans="1:24" ht="15" customHeight="1" x14ac:dyDescent="0.3">
      <c r="A28" s="41">
        <v>6</v>
      </c>
      <c r="B28" s="42" t="str">
        <f t="shared" ca="1" si="0"/>
        <v>Matthäus</v>
      </c>
      <c r="C28" s="43" t="str">
        <f t="shared" ca="1" si="1"/>
        <v>8 - 9</v>
      </c>
      <c r="D28" s="75"/>
      <c r="E28" s="44">
        <v>6</v>
      </c>
      <c r="F28" s="42" t="str">
        <f t="shared" ca="1" si="2"/>
        <v>Markus</v>
      </c>
      <c r="G28" s="43" t="str">
        <f t="shared" ca="1" si="3"/>
        <v>1</v>
      </c>
      <c r="H28" s="75"/>
      <c r="I28" s="44">
        <v>6</v>
      </c>
      <c r="J28" s="42" t="str">
        <f t="shared" ca="1" si="4"/>
        <v>Lukas</v>
      </c>
      <c r="K28" s="43" t="str">
        <f t="shared" ca="1" si="5"/>
        <v>3 - 5</v>
      </c>
      <c r="Q28" s="55">
        <v>27</v>
      </c>
      <c r="R28" s="59" t="s">
        <v>22</v>
      </c>
      <c r="S28" s="59" t="s">
        <v>61</v>
      </c>
    </row>
    <row r="29" spans="1:24" ht="15" customHeight="1" x14ac:dyDescent="0.3">
      <c r="A29" s="41">
        <v>7</v>
      </c>
      <c r="B29" s="42" t="str">
        <f t="shared" ca="1" si="0"/>
        <v>1. Mose</v>
      </c>
      <c r="C29" s="43" t="str">
        <f t="shared" ca="1" si="1"/>
        <v>36 - 40</v>
      </c>
      <c r="D29" s="75"/>
      <c r="E29" s="44">
        <v>7</v>
      </c>
      <c r="F29" s="42" t="str">
        <f t="shared" ca="1" si="2"/>
        <v>4. Mose</v>
      </c>
      <c r="G29" s="43" t="str">
        <f t="shared" ca="1" si="3"/>
        <v>1 - 4</v>
      </c>
      <c r="H29" s="75"/>
      <c r="I29" s="44">
        <v>7</v>
      </c>
      <c r="J29" s="42" t="str">
        <f t="shared" ca="1" si="4"/>
        <v>Josua</v>
      </c>
      <c r="K29" s="43" t="str">
        <f t="shared" ca="1" si="5"/>
        <v>1 - 5</v>
      </c>
      <c r="Q29" s="55">
        <v>28</v>
      </c>
      <c r="R29" s="59" t="s">
        <v>22</v>
      </c>
      <c r="S29" s="59" t="s">
        <v>62</v>
      </c>
    </row>
    <row r="30" spans="1:24" ht="15" customHeight="1" x14ac:dyDescent="0.3">
      <c r="A30" s="41">
        <v>8</v>
      </c>
      <c r="B30" s="42" t="str">
        <f t="shared" ca="1" si="0"/>
        <v>1. Mose</v>
      </c>
      <c r="C30" s="43" t="str">
        <f t="shared" ca="1" si="1"/>
        <v>41 - 45</v>
      </c>
      <c r="D30" s="75"/>
      <c r="E30" s="44">
        <v>8</v>
      </c>
      <c r="F30" s="42" t="str">
        <f t="shared" ca="1" si="2"/>
        <v>4. Mose</v>
      </c>
      <c r="G30" s="43" t="str">
        <f t="shared" ca="1" si="3"/>
        <v>5 - 8</v>
      </c>
      <c r="H30" s="75"/>
      <c r="I30" s="44">
        <v>8</v>
      </c>
      <c r="J30" s="42" t="str">
        <f t="shared" ca="1" si="4"/>
        <v>Josua</v>
      </c>
      <c r="K30" s="43" t="str">
        <f t="shared" ca="1" si="5"/>
        <v>6 - 9</v>
      </c>
      <c r="Q30" s="55">
        <v>29</v>
      </c>
      <c r="R30" s="59" t="s">
        <v>49</v>
      </c>
      <c r="S30" s="59" t="s">
        <v>63</v>
      </c>
    </row>
    <row r="31" spans="1:24" ht="15" customHeight="1" x14ac:dyDescent="0.3">
      <c r="A31" s="41">
        <v>9</v>
      </c>
      <c r="B31" s="42" t="str">
        <f t="shared" ca="1" si="0"/>
        <v>Matthäus</v>
      </c>
      <c r="C31" s="43" t="str">
        <f t="shared" ca="1" si="1"/>
        <v>10</v>
      </c>
      <c r="D31" s="75"/>
      <c r="E31" s="44">
        <v>9</v>
      </c>
      <c r="F31" s="42" t="str">
        <f t="shared" ca="1" si="2"/>
        <v>Markus</v>
      </c>
      <c r="G31" s="43" t="str">
        <f t="shared" ca="1" si="3"/>
        <v>2 - 3</v>
      </c>
      <c r="H31" s="75"/>
      <c r="I31" s="44">
        <v>9</v>
      </c>
      <c r="J31" s="42" t="str">
        <f t="shared" ca="1" si="4"/>
        <v>Lukas</v>
      </c>
      <c r="K31" s="43" t="str">
        <f t="shared" ca="1" si="5"/>
        <v>6 - 7</v>
      </c>
      <c r="Q31" s="55">
        <v>30</v>
      </c>
      <c r="R31" s="59" t="s">
        <v>49</v>
      </c>
      <c r="S31" s="59" t="s">
        <v>64</v>
      </c>
    </row>
    <row r="32" spans="1:24" ht="15" customHeight="1" x14ac:dyDescent="0.3">
      <c r="A32" s="41">
        <v>10</v>
      </c>
      <c r="B32" s="42" t="str">
        <f t="shared" ca="1" si="0"/>
        <v>1. Mose</v>
      </c>
      <c r="C32" s="43" t="str">
        <f t="shared" ca="1" si="1"/>
        <v>46 - 50</v>
      </c>
      <c r="D32" s="75"/>
      <c r="E32" s="44">
        <v>10</v>
      </c>
      <c r="F32" s="42" t="str">
        <f t="shared" ca="1" si="2"/>
        <v>Markus</v>
      </c>
      <c r="G32" s="43" t="str">
        <f t="shared" ca="1" si="3"/>
        <v>4 - 5</v>
      </c>
      <c r="H32" s="75"/>
      <c r="I32" s="44">
        <v>10</v>
      </c>
      <c r="J32" s="42" t="str">
        <f t="shared" ca="1" si="4"/>
        <v>Lukas</v>
      </c>
      <c r="K32" s="43" t="str">
        <f t="shared" ca="1" si="5"/>
        <v>8</v>
      </c>
      <c r="Q32" s="55">
        <v>31</v>
      </c>
      <c r="R32" s="59" t="s">
        <v>22</v>
      </c>
      <c r="S32" s="59" t="s">
        <v>65</v>
      </c>
    </row>
    <row r="33" spans="1:19" ht="15" customHeight="1" x14ac:dyDescent="0.3">
      <c r="A33" s="41">
        <v>11</v>
      </c>
      <c r="B33" s="42" t="str">
        <f t="shared" ca="1" si="0"/>
        <v>2. Mose</v>
      </c>
      <c r="C33" s="43" t="str">
        <f t="shared" ca="1" si="1"/>
        <v>1 - 5</v>
      </c>
      <c r="D33" s="75"/>
      <c r="E33" s="44">
        <v>11</v>
      </c>
      <c r="F33" s="42" t="str">
        <f t="shared" ca="1" si="2"/>
        <v>4. Mose</v>
      </c>
      <c r="G33" s="43" t="str">
        <f t="shared" ca="1" si="3"/>
        <v>9 - 12</v>
      </c>
      <c r="H33" s="75"/>
      <c r="I33" s="44">
        <v>11</v>
      </c>
      <c r="J33" s="42" t="str">
        <f t="shared" ca="1" si="4"/>
        <v>Josua</v>
      </c>
      <c r="K33" s="43" t="str">
        <f t="shared" ca="1" si="5"/>
        <v>10 - 12</v>
      </c>
      <c r="Q33" s="55">
        <v>32</v>
      </c>
      <c r="R33" s="59" t="s">
        <v>49</v>
      </c>
      <c r="S33" s="59" t="s">
        <v>66</v>
      </c>
    </row>
    <row r="34" spans="1:19" ht="15" customHeight="1" x14ac:dyDescent="0.3">
      <c r="A34" s="41">
        <v>12</v>
      </c>
      <c r="B34" s="42" t="str">
        <f t="shared" ca="1" si="0"/>
        <v>Matthäus</v>
      </c>
      <c r="C34" s="43" t="str">
        <f t="shared" ca="1" si="1"/>
        <v>11 - 12</v>
      </c>
      <c r="D34" s="75"/>
      <c r="E34" s="44">
        <v>12</v>
      </c>
      <c r="F34" s="42" t="str">
        <f t="shared" ca="1" si="2"/>
        <v>4. Mose</v>
      </c>
      <c r="G34" s="43" t="str">
        <f t="shared" ca="1" si="3"/>
        <v>13 - 17</v>
      </c>
      <c r="H34" s="75"/>
      <c r="I34" s="44">
        <v>12</v>
      </c>
      <c r="J34" s="42" t="str">
        <f t="shared" ca="1" si="4"/>
        <v>Josua</v>
      </c>
      <c r="K34" s="43" t="str">
        <f t="shared" ca="1" si="5"/>
        <v>13 - 16</v>
      </c>
      <c r="Q34" s="55">
        <v>33</v>
      </c>
      <c r="R34" s="59" t="s">
        <v>49</v>
      </c>
      <c r="S34" s="59" t="s">
        <v>43</v>
      </c>
    </row>
    <row r="35" spans="1:19" ht="15" customHeight="1" x14ac:dyDescent="0.3">
      <c r="A35" s="41">
        <v>13</v>
      </c>
      <c r="B35" s="42" t="str">
        <f t="shared" ca="1" si="0"/>
        <v>Matthäus</v>
      </c>
      <c r="C35" s="43" t="str">
        <f t="shared" ca="1" si="1"/>
        <v>13</v>
      </c>
      <c r="D35" s="75"/>
      <c r="E35" s="44">
        <v>13</v>
      </c>
      <c r="F35" s="42" t="str">
        <f t="shared" ca="1" si="2"/>
        <v>Markus</v>
      </c>
      <c r="G35" s="43" t="str">
        <f t="shared" ca="1" si="3"/>
        <v>6</v>
      </c>
      <c r="H35" s="75"/>
      <c r="I35" s="44">
        <v>13</v>
      </c>
      <c r="J35" s="42" t="str">
        <f t="shared" ca="1" si="4"/>
        <v>Lukas</v>
      </c>
      <c r="K35" s="43" t="str">
        <f t="shared" ca="1" si="5"/>
        <v>9 - 10</v>
      </c>
      <c r="Q35" s="55">
        <v>34</v>
      </c>
      <c r="R35" s="59" t="s">
        <v>22</v>
      </c>
      <c r="S35" s="59" t="s">
        <v>67</v>
      </c>
    </row>
    <row r="36" spans="1:19" ht="15" customHeight="1" x14ac:dyDescent="0.3">
      <c r="A36" s="41">
        <v>14</v>
      </c>
      <c r="B36" s="42" t="str">
        <f t="shared" ca="1" si="0"/>
        <v>2. Mose</v>
      </c>
      <c r="C36" s="43" t="str">
        <f t="shared" ca="1" si="1"/>
        <v>6 - 10</v>
      </c>
      <c r="D36" s="75"/>
      <c r="E36" s="44">
        <v>14</v>
      </c>
      <c r="F36" s="42" t="str">
        <f t="shared" ca="1" si="2"/>
        <v>4. Mose</v>
      </c>
      <c r="G36" s="43" t="str">
        <f t="shared" ca="1" si="3"/>
        <v>18 - 21</v>
      </c>
      <c r="H36" s="75"/>
      <c r="I36" s="44">
        <v>14</v>
      </c>
      <c r="J36" s="42" t="str">
        <f t="shared" ca="1" si="4"/>
        <v>Josua</v>
      </c>
      <c r="K36" s="43" t="str">
        <f t="shared" ca="1" si="5"/>
        <v>17 - 20</v>
      </c>
      <c r="Q36" s="55">
        <v>35</v>
      </c>
      <c r="R36" s="59" t="s">
        <v>22</v>
      </c>
      <c r="S36" s="59" t="s">
        <v>68</v>
      </c>
    </row>
    <row r="37" spans="1:19" ht="15" customHeight="1" x14ac:dyDescent="0.3">
      <c r="A37" s="41">
        <v>15</v>
      </c>
      <c r="B37" s="42" t="str">
        <f t="shared" ca="1" si="0"/>
        <v>2. Mose</v>
      </c>
      <c r="C37" s="43" t="str">
        <f t="shared" ca="1" si="1"/>
        <v>11 - 14</v>
      </c>
      <c r="D37" s="75"/>
      <c r="E37" s="44">
        <v>15</v>
      </c>
      <c r="F37" s="42" t="str">
        <f t="shared" ca="1" si="2"/>
        <v>4. Mose</v>
      </c>
      <c r="G37" s="43" t="str">
        <f t="shared" ca="1" si="3"/>
        <v>22 - 25</v>
      </c>
      <c r="H37" s="75"/>
      <c r="I37" s="44">
        <v>15</v>
      </c>
      <c r="J37" s="42" t="str">
        <f t="shared" ca="1" si="4"/>
        <v>Josua</v>
      </c>
      <c r="K37" s="43" t="str">
        <f t="shared" ca="1" si="5"/>
        <v>21 - 24</v>
      </c>
      <c r="Q37" s="55">
        <v>36</v>
      </c>
      <c r="R37" s="59" t="s">
        <v>69</v>
      </c>
      <c r="S37" s="59" t="s">
        <v>17</v>
      </c>
    </row>
    <row r="38" spans="1:19" ht="15" customHeight="1" x14ac:dyDescent="0.3">
      <c r="A38" s="41">
        <v>16</v>
      </c>
      <c r="B38" s="42" t="str">
        <f t="shared" ca="1" si="0"/>
        <v>Matthäus</v>
      </c>
      <c r="C38" s="43" t="str">
        <f t="shared" ca="1" si="1"/>
        <v>14 - 15</v>
      </c>
      <c r="D38" s="75"/>
      <c r="E38" s="44">
        <v>16</v>
      </c>
      <c r="F38" s="42" t="str">
        <f t="shared" ca="1" si="2"/>
        <v>Markus</v>
      </c>
      <c r="G38" s="43" t="str">
        <f t="shared" ca="1" si="3"/>
        <v>7 - 8</v>
      </c>
      <c r="H38" s="75"/>
      <c r="I38" s="44">
        <v>16</v>
      </c>
      <c r="J38" s="42" t="str">
        <f t="shared" ca="1" si="4"/>
        <v>Lukas</v>
      </c>
      <c r="K38" s="43" t="str">
        <f t="shared" ca="1" si="5"/>
        <v>11</v>
      </c>
      <c r="Q38" s="55">
        <v>37</v>
      </c>
      <c r="R38" s="59" t="s">
        <v>69</v>
      </c>
      <c r="S38" s="59" t="s">
        <v>20</v>
      </c>
    </row>
    <row r="39" spans="1:19" ht="15" customHeight="1" x14ac:dyDescent="0.3">
      <c r="A39" s="41">
        <v>17</v>
      </c>
      <c r="B39" s="42" t="str">
        <f t="shared" ca="1" si="0"/>
        <v>2. Mose</v>
      </c>
      <c r="C39" s="43" t="str">
        <f t="shared" ca="1" si="1"/>
        <v>15 - 18</v>
      </c>
      <c r="D39" s="75"/>
      <c r="E39" s="44">
        <v>17</v>
      </c>
      <c r="F39" s="42" t="str">
        <f t="shared" ca="1" si="2"/>
        <v>Markus</v>
      </c>
      <c r="G39" s="43" t="str">
        <f t="shared" ca="1" si="3"/>
        <v>9</v>
      </c>
      <c r="H39" s="75"/>
      <c r="I39" s="44">
        <v>17</v>
      </c>
      <c r="J39" s="42" t="str">
        <f t="shared" ca="1" si="4"/>
        <v>Lukas</v>
      </c>
      <c r="K39" s="43" t="str">
        <f t="shared" ca="1" si="5"/>
        <v>12 - 13</v>
      </c>
      <c r="Q39" s="55">
        <v>38</v>
      </c>
      <c r="R39" s="59" t="s">
        <v>22</v>
      </c>
      <c r="S39" s="59" t="s">
        <v>70</v>
      </c>
    </row>
    <row r="40" spans="1:19" ht="15" customHeight="1" x14ac:dyDescent="0.3">
      <c r="A40" s="41">
        <v>18</v>
      </c>
      <c r="B40" s="42" t="str">
        <f t="shared" ca="1" si="0"/>
        <v>2. Mose</v>
      </c>
      <c r="C40" s="43" t="str">
        <f t="shared" ca="1" si="1"/>
        <v>19 - 23</v>
      </c>
      <c r="D40" s="75"/>
      <c r="E40" s="44">
        <v>18</v>
      </c>
      <c r="F40" s="42" t="str">
        <f t="shared" ca="1" si="2"/>
        <v>4. Mose</v>
      </c>
      <c r="G40" s="43" t="str">
        <f t="shared" ca="1" si="3"/>
        <v>26 - 30</v>
      </c>
      <c r="H40" s="75"/>
      <c r="I40" s="44">
        <v>18</v>
      </c>
      <c r="J40" s="42" t="str">
        <f t="shared" ca="1" si="4"/>
        <v>Richter</v>
      </c>
      <c r="K40" s="43" t="str">
        <f t="shared" ca="1" si="5"/>
        <v>1 - 4</v>
      </c>
      <c r="Q40" s="55">
        <v>39</v>
      </c>
      <c r="R40" s="59" t="s">
        <v>69</v>
      </c>
      <c r="S40" s="59" t="s">
        <v>71</v>
      </c>
    </row>
    <row r="41" spans="1:19" ht="15" customHeight="1" x14ac:dyDescent="0.3">
      <c r="A41" s="41">
        <v>19</v>
      </c>
      <c r="B41" s="42" t="str">
        <f t="shared" ca="1" si="0"/>
        <v>Matthäus</v>
      </c>
      <c r="C41" s="43" t="str">
        <f t="shared" ca="1" si="1"/>
        <v>16 - 17</v>
      </c>
      <c r="D41" s="75"/>
      <c r="E41" s="44">
        <v>19</v>
      </c>
      <c r="F41" s="42" t="str">
        <f t="shared" ca="1" si="2"/>
        <v>4. Mose</v>
      </c>
      <c r="G41" s="43" t="str">
        <f t="shared" ca="1" si="3"/>
        <v>31 - 36</v>
      </c>
      <c r="H41" s="75"/>
      <c r="I41" s="44">
        <v>19</v>
      </c>
      <c r="J41" s="42" t="str">
        <f t="shared" ca="1" si="4"/>
        <v>Richter</v>
      </c>
      <c r="K41" s="43" t="str">
        <f t="shared" ca="1" si="5"/>
        <v>5 - 8</v>
      </c>
      <c r="Q41" s="55">
        <v>40</v>
      </c>
      <c r="R41" s="59" t="s">
        <v>69</v>
      </c>
      <c r="S41" s="59" t="s">
        <v>72</v>
      </c>
    </row>
    <row r="42" spans="1:19" ht="15" customHeight="1" x14ac:dyDescent="0.3">
      <c r="A42" s="41">
        <v>20</v>
      </c>
      <c r="B42" s="42" t="str">
        <f t="shared" ca="1" si="0"/>
        <v>Matthäus</v>
      </c>
      <c r="C42" s="43" t="str">
        <f t="shared" ca="1" si="1"/>
        <v>18 - 19</v>
      </c>
      <c r="D42" s="75"/>
      <c r="E42" s="44">
        <v>20</v>
      </c>
      <c r="F42" s="42" t="str">
        <f t="shared" ca="1" si="2"/>
        <v>Markus</v>
      </c>
      <c r="G42" s="43" t="str">
        <f t="shared" ca="1" si="3"/>
        <v>10</v>
      </c>
      <c r="H42" s="75"/>
      <c r="I42" s="44">
        <v>20</v>
      </c>
      <c r="J42" s="42" t="str">
        <f t="shared" ca="1" si="4"/>
        <v>Lukas</v>
      </c>
      <c r="K42" s="43" t="str">
        <f t="shared" ca="1" si="5"/>
        <v>14 - 15</v>
      </c>
      <c r="Q42" s="55">
        <v>41</v>
      </c>
      <c r="R42" s="59" t="s">
        <v>22</v>
      </c>
      <c r="S42" s="59" t="s">
        <v>73</v>
      </c>
    </row>
    <row r="43" spans="1:19" ht="15" customHeight="1" x14ac:dyDescent="0.3">
      <c r="A43" s="41">
        <v>21</v>
      </c>
      <c r="B43" s="42" t="str">
        <f t="shared" ca="1" si="0"/>
        <v>2. Mose</v>
      </c>
      <c r="C43" s="43" t="str">
        <f t="shared" ca="1" si="1"/>
        <v>24 - 27</v>
      </c>
      <c r="D43" s="75"/>
      <c r="E43" s="44">
        <v>21</v>
      </c>
      <c r="F43" s="42" t="str">
        <f t="shared" ca="1" si="2"/>
        <v>5. Mose</v>
      </c>
      <c r="G43" s="43" t="str">
        <f t="shared" ca="1" si="3"/>
        <v>1 - 3</v>
      </c>
      <c r="H43" s="75"/>
      <c r="I43" s="44">
        <v>21</v>
      </c>
      <c r="J43" s="42" t="str">
        <f t="shared" ca="1" si="4"/>
        <v>Richter</v>
      </c>
      <c r="K43" s="43" t="str">
        <f t="shared" ca="1" si="5"/>
        <v>9 - 12</v>
      </c>
      <c r="Q43" s="55">
        <v>42</v>
      </c>
      <c r="R43" s="59" t="s">
        <v>22</v>
      </c>
      <c r="S43" s="59" t="s">
        <v>74</v>
      </c>
    </row>
    <row r="44" spans="1:19" ht="15" customHeight="1" x14ac:dyDescent="0.3">
      <c r="A44" s="41">
        <v>22</v>
      </c>
      <c r="B44" s="42" t="str">
        <f t="shared" ca="1" si="0"/>
        <v>2. Mose</v>
      </c>
      <c r="C44" s="43" t="str">
        <f t="shared" ca="1" si="1"/>
        <v>28 - 31</v>
      </c>
      <c r="D44" s="75"/>
      <c r="E44" s="44">
        <v>22</v>
      </c>
      <c r="F44" s="42" t="str">
        <f t="shared" ca="1" si="2"/>
        <v>5. Mose</v>
      </c>
      <c r="G44" s="43" t="str">
        <f t="shared" ca="1" si="3"/>
        <v>4 - 7</v>
      </c>
      <c r="H44" s="75"/>
      <c r="I44" s="44">
        <v>22</v>
      </c>
      <c r="J44" s="42" t="str">
        <f t="shared" ca="1" si="4"/>
        <v>Richter</v>
      </c>
      <c r="K44" s="43" t="str">
        <f t="shared" ca="1" si="5"/>
        <v>13 - 16</v>
      </c>
      <c r="Q44" s="55">
        <v>43</v>
      </c>
      <c r="R44" s="59" t="s">
        <v>69</v>
      </c>
      <c r="S44" s="59" t="s">
        <v>32</v>
      </c>
    </row>
    <row r="45" spans="1:19" ht="15" customHeight="1" x14ac:dyDescent="0.3">
      <c r="A45" s="41">
        <v>23</v>
      </c>
      <c r="B45" s="42" t="str">
        <f t="shared" ca="1" si="0"/>
        <v>Matthäus</v>
      </c>
      <c r="C45" s="43" t="str">
        <f t="shared" ca="1" si="1"/>
        <v>20 - 21</v>
      </c>
      <c r="D45" s="75"/>
      <c r="E45" s="44">
        <v>23</v>
      </c>
      <c r="F45" s="42" t="str">
        <f t="shared" ca="1" si="2"/>
        <v>Markus</v>
      </c>
      <c r="G45" s="43" t="str">
        <f t="shared" ca="1" si="3"/>
        <v>11 - 12</v>
      </c>
      <c r="H45" s="75"/>
      <c r="I45" s="44">
        <v>23</v>
      </c>
      <c r="J45" s="42" t="str">
        <f t="shared" ca="1" si="4"/>
        <v>Lukas</v>
      </c>
      <c r="K45" s="43" t="str">
        <f t="shared" ca="1" si="5"/>
        <v>16 - 17</v>
      </c>
      <c r="Q45" s="55">
        <v>44</v>
      </c>
      <c r="R45" s="59" t="s">
        <v>69</v>
      </c>
      <c r="S45" s="59" t="s">
        <v>75</v>
      </c>
    </row>
    <row r="46" spans="1:19" ht="15" customHeight="1" x14ac:dyDescent="0.3">
      <c r="A46" s="41">
        <v>24</v>
      </c>
      <c r="B46" s="42" t="str">
        <f t="shared" ca="1" si="0"/>
        <v>2. Mose</v>
      </c>
      <c r="C46" s="43" t="str">
        <f t="shared" ca="1" si="1"/>
        <v>32 - 35</v>
      </c>
      <c r="D46" s="75"/>
      <c r="E46" s="44">
        <v>24</v>
      </c>
      <c r="F46" s="42" t="str">
        <f t="shared" ca="1" si="2"/>
        <v>Markus</v>
      </c>
      <c r="G46" s="43" t="str">
        <f t="shared" ca="1" si="3"/>
        <v>13 - 14</v>
      </c>
      <c r="H46" s="75"/>
      <c r="I46" s="44">
        <v>24</v>
      </c>
      <c r="J46" s="42" t="str">
        <f t="shared" ca="1" si="4"/>
        <v>Lukas</v>
      </c>
      <c r="K46" s="43" t="str">
        <f t="shared" ca="1" si="5"/>
        <v>18 - 19</v>
      </c>
      <c r="Q46" s="55">
        <v>45</v>
      </c>
      <c r="R46" s="59" t="s">
        <v>76</v>
      </c>
      <c r="S46" s="59" t="s">
        <v>77</v>
      </c>
    </row>
    <row r="47" spans="1:19" ht="15" customHeight="1" x14ac:dyDescent="0.3">
      <c r="A47" s="41">
        <v>25</v>
      </c>
      <c r="B47" s="42" t="str">
        <f t="shared" ca="1" si="0"/>
        <v>2. Mose</v>
      </c>
      <c r="C47" s="43" t="str">
        <f t="shared" ca="1" si="1"/>
        <v>36 - 40</v>
      </c>
      <c r="D47" s="75"/>
      <c r="E47" s="44">
        <v>25</v>
      </c>
      <c r="F47" s="42" t="str">
        <f t="shared" ca="1" si="2"/>
        <v>5. Mose</v>
      </c>
      <c r="G47" s="43" t="str">
        <f t="shared" ca="1" si="3"/>
        <v>8 - 11</v>
      </c>
      <c r="H47" s="75"/>
      <c r="I47" s="44">
        <v>25</v>
      </c>
      <c r="J47" s="42" t="str">
        <f t="shared" ca="1" si="4"/>
        <v>Richter</v>
      </c>
      <c r="K47" s="43" t="str">
        <f t="shared" ca="1" si="5"/>
        <v>17 - 21</v>
      </c>
      <c r="Q47" s="55">
        <v>46</v>
      </c>
      <c r="R47" s="59" t="s">
        <v>78</v>
      </c>
      <c r="S47" s="59" t="s">
        <v>17</v>
      </c>
    </row>
    <row r="48" spans="1:19" ht="15" customHeight="1" x14ac:dyDescent="0.3">
      <c r="A48" s="41">
        <v>26</v>
      </c>
      <c r="B48" s="42" t="str">
        <f t="shared" ca="1" si="0"/>
        <v>Matthäus</v>
      </c>
      <c r="C48" s="43" t="str">
        <f t="shared" ca="1" si="1"/>
        <v>22 - 23</v>
      </c>
      <c r="D48" s="75"/>
      <c r="E48" s="44">
        <v>26</v>
      </c>
      <c r="F48" s="42" t="str">
        <f t="shared" ca="1" si="2"/>
        <v>5. Mose</v>
      </c>
      <c r="G48" s="43" t="str">
        <f t="shared" ca="1" si="3"/>
        <v>12 - 16</v>
      </c>
      <c r="H48" s="75"/>
      <c r="I48" s="44">
        <v>26</v>
      </c>
      <c r="J48" s="42" t="str">
        <f t="shared" ca="1" si="4"/>
        <v>Ruth</v>
      </c>
      <c r="K48" s="43" t="str">
        <f t="shared" ca="1" si="5"/>
        <v>1 - 4</v>
      </c>
      <c r="Q48" s="55">
        <v>47</v>
      </c>
      <c r="R48" s="59" t="s">
        <v>78</v>
      </c>
      <c r="S48" s="59" t="s">
        <v>20</v>
      </c>
    </row>
    <row r="49" spans="1:19" ht="15" customHeight="1" x14ac:dyDescent="0.3">
      <c r="A49" s="41">
        <v>27</v>
      </c>
      <c r="B49" s="42" t="str">
        <f t="shared" ca="1" si="0"/>
        <v>Matthäus</v>
      </c>
      <c r="C49" s="43" t="str">
        <f t="shared" ca="1" si="1"/>
        <v>24</v>
      </c>
      <c r="D49" s="75"/>
      <c r="E49" s="44">
        <v>27</v>
      </c>
      <c r="F49" s="42" t="str">
        <f t="shared" ca="1" si="2"/>
        <v>Markus</v>
      </c>
      <c r="G49" s="43" t="str">
        <f t="shared" ca="1" si="3"/>
        <v>15 - 16</v>
      </c>
      <c r="H49" s="75"/>
      <c r="I49" s="44">
        <v>27</v>
      </c>
      <c r="J49" s="42" t="str">
        <f t="shared" ca="1" si="4"/>
        <v>Lukas</v>
      </c>
      <c r="K49" s="43" t="str">
        <f t="shared" ca="1" si="5"/>
        <v>20 - 21</v>
      </c>
      <c r="Q49" s="55">
        <v>48</v>
      </c>
      <c r="R49" s="59" t="s">
        <v>76</v>
      </c>
      <c r="S49" s="59" t="s">
        <v>79</v>
      </c>
    </row>
    <row r="50" spans="1:19" ht="15" customHeight="1" x14ac:dyDescent="0.3">
      <c r="A50" s="41">
        <v>28</v>
      </c>
      <c r="B50" s="42" t="str">
        <f t="shared" ca="1" si="0"/>
        <v>3. Mose</v>
      </c>
      <c r="C50" s="43" t="str">
        <f t="shared" ca="1" si="1"/>
        <v>1 - 4</v>
      </c>
      <c r="D50" s="75"/>
      <c r="E50" s="44">
        <v>28</v>
      </c>
      <c r="F50" s="42" t="str">
        <f t="shared" ca="1" si="2"/>
        <v>5. Mose</v>
      </c>
      <c r="G50" s="43" t="str">
        <f t="shared" ca="1" si="3"/>
        <v>17 - 20</v>
      </c>
      <c r="H50" s="75"/>
      <c r="I50" s="44">
        <v>28</v>
      </c>
      <c r="J50" s="42" t="str">
        <f t="shared" ca="1" si="4"/>
        <v>1. Samuel</v>
      </c>
      <c r="K50" s="43" t="str">
        <f t="shared" ca="1" si="5"/>
        <v>1 - 3</v>
      </c>
      <c r="Q50" s="55">
        <v>49</v>
      </c>
      <c r="R50" s="59" t="s">
        <v>76</v>
      </c>
      <c r="S50" s="59" t="s">
        <v>80</v>
      </c>
    </row>
    <row r="51" spans="1:19" ht="15" customHeight="1" x14ac:dyDescent="0.3">
      <c r="A51" s="41">
        <v>29</v>
      </c>
      <c r="B51" s="42" t="str">
        <f t="shared" ca="1" si="0"/>
        <v>3. Mose</v>
      </c>
      <c r="C51" s="43" t="str">
        <f t="shared" ca="1" si="1"/>
        <v>5 - 8</v>
      </c>
      <c r="D51" s="75"/>
      <c r="E51" s="44"/>
      <c r="F51" s="45"/>
      <c r="G51" s="46"/>
      <c r="H51" s="75"/>
      <c r="I51" s="44">
        <v>29</v>
      </c>
      <c r="J51" s="42" t="str">
        <f t="shared" ca="1" si="4"/>
        <v>1. Samuel</v>
      </c>
      <c r="K51" s="43" t="str">
        <f t="shared" ca="1" si="5"/>
        <v>4 - 8</v>
      </c>
      <c r="Q51" s="55">
        <v>50</v>
      </c>
      <c r="R51" s="59" t="s">
        <v>78</v>
      </c>
      <c r="S51" s="59" t="s">
        <v>24</v>
      </c>
    </row>
    <row r="52" spans="1:19" ht="15" customHeight="1" x14ac:dyDescent="0.3">
      <c r="A52" s="41">
        <v>30</v>
      </c>
      <c r="B52" s="42" t="str">
        <f t="shared" ca="1" si="0"/>
        <v>Matthäus</v>
      </c>
      <c r="C52" s="43" t="str">
        <f t="shared" ca="1" si="1"/>
        <v>25</v>
      </c>
      <c r="D52" s="75"/>
      <c r="E52" s="44"/>
      <c r="F52" s="47"/>
      <c r="G52" s="46"/>
      <c r="H52" s="75"/>
      <c r="I52" s="44">
        <v>30</v>
      </c>
      <c r="J52" s="42" t="str">
        <f t="shared" ca="1" si="4"/>
        <v>Lukas</v>
      </c>
      <c r="K52" s="43" t="str">
        <f t="shared" ca="1" si="5"/>
        <v>22</v>
      </c>
      <c r="Q52" s="55">
        <v>51</v>
      </c>
      <c r="R52" s="59" t="s">
        <v>78</v>
      </c>
      <c r="S52" s="59" t="s">
        <v>26</v>
      </c>
    </row>
    <row r="53" spans="1:19" ht="15" customHeight="1" thickBot="1" x14ac:dyDescent="0.35">
      <c r="A53" s="48">
        <v>31</v>
      </c>
      <c r="B53" s="49" t="str">
        <f t="shared" ca="1" si="0"/>
        <v>3. Mose</v>
      </c>
      <c r="C53" s="50" t="str">
        <f t="shared" ca="1" si="1"/>
        <v>9 - 13</v>
      </c>
      <c r="D53" s="75"/>
      <c r="E53" s="51"/>
      <c r="F53" s="52"/>
      <c r="G53" s="53"/>
      <c r="H53" s="75"/>
      <c r="I53" s="51">
        <v>31</v>
      </c>
      <c r="J53" s="49" t="str">
        <f t="shared" ca="1" si="4"/>
        <v>Lukas</v>
      </c>
      <c r="K53" s="50" t="str">
        <f t="shared" ca="1" si="5"/>
        <v>23 - 24</v>
      </c>
      <c r="Q53" s="55">
        <v>52</v>
      </c>
      <c r="R53" s="59" t="s">
        <v>76</v>
      </c>
      <c r="S53" s="59" t="s">
        <v>36</v>
      </c>
    </row>
    <row r="54" spans="1:19" ht="15" customHeight="1" x14ac:dyDescent="0.3">
      <c r="A54" s="37" t="s">
        <v>81</v>
      </c>
      <c r="B54" s="38"/>
      <c r="C54" s="39"/>
      <c r="D54" s="77"/>
      <c r="E54" s="37" t="s">
        <v>82</v>
      </c>
      <c r="F54" s="40"/>
      <c r="G54" s="39"/>
      <c r="H54" s="77"/>
      <c r="I54" s="37" t="s">
        <v>83</v>
      </c>
      <c r="J54" s="40"/>
      <c r="K54" s="39"/>
      <c r="Q54" s="55">
        <v>53</v>
      </c>
      <c r="R54" s="59" t="s">
        <v>78</v>
      </c>
      <c r="S54" s="59" t="s">
        <v>84</v>
      </c>
    </row>
    <row r="55" spans="1:19" ht="15" customHeight="1" x14ac:dyDescent="0.3">
      <c r="A55" s="44">
        <v>1</v>
      </c>
      <c r="B55" s="42" t="str">
        <f t="shared" ref="B55:B84" ca="1" si="6">IF($Q92-$P$2&lt;=0,INDEX($R$2:$S$366,365+($Q92-$P$2),1),INDEX($R$2:$S$366,$Q92-$P$2,1))</f>
        <v>1. Samuel</v>
      </c>
      <c r="C55" s="43" t="str">
        <f t="shared" ref="C55:C84" ca="1" si="7">IF($Q92-$P$2&lt;=0,INDEX($R$2:$S$366,365+($Q92-$P$2),2),INDEX($R$2:$S$366,$Q92-$P$2,2))</f>
        <v>9 - 12</v>
      </c>
      <c r="D55" s="76"/>
      <c r="E55" s="44">
        <v>1</v>
      </c>
      <c r="F55" s="42" t="str">
        <f t="shared" ref="F55:F85" ca="1" si="8">IF($Q122-$P$2&lt;=0,INDEX($R$2:$S$366,365+($Q122-$P$2),1),INDEX($R$2:$S$366,$Q122-$P$2,1))</f>
        <v>Johannes</v>
      </c>
      <c r="G55" s="43" t="str">
        <f t="shared" ref="G55:G85" ca="1" si="9">IF($Q122-$P$2&lt;=0,INDEX($R$2:$S$366,365+($Q122-$P$2),2),INDEX($R$2:$S$366,$Q122-$P$2,2))</f>
        <v>20 - 21</v>
      </c>
      <c r="H55" s="76"/>
      <c r="I55" s="44">
        <v>1</v>
      </c>
      <c r="J55" s="42" t="str">
        <f t="shared" ref="J55:J84" ca="1" si="10">IF($Q153-$P$2&lt;=0,INDEX($R$2:$S$366,365+($Q153-$P$2),1),INDEX($R$2:$S$366,$Q153-$P$2,1))</f>
        <v>Apostelgeschichte</v>
      </c>
      <c r="K55" s="43" t="str">
        <f t="shared" ref="K55:K84" ca="1" si="11">IF($Q153-$P$2&lt;=0,INDEX($R$2:$S$366,365+($Q153-$P$2),2),INDEX($R$2:$S$366,$Q153-$P$2,2))</f>
        <v>23 - 24</v>
      </c>
      <c r="Q55" s="55">
        <v>54</v>
      </c>
      <c r="R55" s="59" t="s">
        <v>78</v>
      </c>
      <c r="S55" s="59" t="s">
        <v>85</v>
      </c>
    </row>
    <row r="56" spans="1:19" ht="15" customHeight="1" x14ac:dyDescent="0.3">
      <c r="A56" s="44">
        <v>2</v>
      </c>
      <c r="B56" s="42" t="str">
        <f t="shared" ca="1" si="6"/>
        <v>1. Samuel</v>
      </c>
      <c r="C56" s="43" t="str">
        <f t="shared" ca="1" si="7"/>
        <v>13 - 16</v>
      </c>
      <c r="D56" s="76"/>
      <c r="E56" s="44">
        <v>2</v>
      </c>
      <c r="F56" s="42" t="str">
        <f t="shared" ca="1" si="8"/>
        <v>2. Könige</v>
      </c>
      <c r="G56" s="43" t="str">
        <f t="shared" ca="1" si="9"/>
        <v>10 - 14</v>
      </c>
      <c r="H56" s="76"/>
      <c r="I56" s="44">
        <v>2</v>
      </c>
      <c r="J56" s="42" t="str">
        <f t="shared" ca="1" si="10"/>
        <v>Apostelgeschichte</v>
      </c>
      <c r="K56" s="43" t="str">
        <f t="shared" ca="1" si="11"/>
        <v>25 - 26</v>
      </c>
      <c r="Q56" s="55">
        <v>55</v>
      </c>
      <c r="R56" s="59" t="s">
        <v>76</v>
      </c>
      <c r="S56" s="59" t="s">
        <v>86</v>
      </c>
    </row>
    <row r="57" spans="1:19" ht="15" customHeight="1" x14ac:dyDescent="0.3">
      <c r="A57" s="44">
        <v>3</v>
      </c>
      <c r="B57" s="42" t="str">
        <f t="shared" ca="1" si="6"/>
        <v>Johannes</v>
      </c>
      <c r="C57" s="43" t="str">
        <f t="shared" ca="1" si="7"/>
        <v>1</v>
      </c>
      <c r="D57" s="76"/>
      <c r="E57" s="44">
        <v>3</v>
      </c>
      <c r="F57" s="42" t="str">
        <f t="shared" ca="1" si="8"/>
        <v>2. Könige</v>
      </c>
      <c r="G57" s="43" t="str">
        <f t="shared" ca="1" si="9"/>
        <v>15 - 19</v>
      </c>
      <c r="H57" s="76"/>
      <c r="I57" s="44">
        <v>3</v>
      </c>
      <c r="J57" s="42" t="str">
        <f t="shared" ca="1" si="10"/>
        <v>Esra</v>
      </c>
      <c r="K57" s="43" t="str">
        <f t="shared" ca="1" si="11"/>
        <v>6 - 10</v>
      </c>
      <c r="Q57" s="55">
        <v>56</v>
      </c>
      <c r="R57" s="59" t="s">
        <v>76</v>
      </c>
      <c r="S57" s="59" t="s">
        <v>87</v>
      </c>
    </row>
    <row r="58" spans="1:19" ht="15" customHeight="1" x14ac:dyDescent="0.3">
      <c r="A58" s="44">
        <v>4</v>
      </c>
      <c r="B58" s="42" t="str">
        <f t="shared" ca="1" si="6"/>
        <v>1. Samuel</v>
      </c>
      <c r="C58" s="43" t="str">
        <f t="shared" ca="1" si="7"/>
        <v>17 - 20</v>
      </c>
      <c r="D58" s="76"/>
      <c r="E58" s="44">
        <v>4</v>
      </c>
      <c r="F58" s="42" t="str">
        <f t="shared" ca="1" si="8"/>
        <v>Apostelgeschichte</v>
      </c>
      <c r="G58" s="43" t="str">
        <f t="shared" ca="1" si="9"/>
        <v>1 - 2</v>
      </c>
      <c r="H58" s="76"/>
      <c r="I58" s="44">
        <v>4</v>
      </c>
      <c r="J58" s="42" t="str">
        <f t="shared" ca="1" si="10"/>
        <v>Nehemia</v>
      </c>
      <c r="K58" s="43" t="str">
        <f t="shared" ca="1" si="11"/>
        <v>1 - 5</v>
      </c>
      <c r="Q58" s="55">
        <v>57</v>
      </c>
      <c r="R58" s="59" t="s">
        <v>78</v>
      </c>
      <c r="S58" s="59" t="s">
        <v>88</v>
      </c>
    </row>
    <row r="59" spans="1:19" ht="15" customHeight="1" x14ac:dyDescent="0.3">
      <c r="A59" s="44">
        <v>5</v>
      </c>
      <c r="B59" s="42" t="str">
        <f t="shared" ca="1" si="6"/>
        <v>1. Samuel</v>
      </c>
      <c r="C59" s="43" t="str">
        <f t="shared" ca="1" si="7"/>
        <v>21 - 25</v>
      </c>
      <c r="D59" s="76"/>
      <c r="E59" s="44">
        <v>5</v>
      </c>
      <c r="F59" s="42" t="str">
        <f t="shared" ca="1" si="8"/>
        <v>Apostelgeschichte</v>
      </c>
      <c r="G59" s="43" t="str">
        <f t="shared" ca="1" si="9"/>
        <v>3 - 4</v>
      </c>
      <c r="H59" s="76"/>
      <c r="I59" s="44">
        <v>5</v>
      </c>
      <c r="J59" s="42" t="str">
        <f t="shared" ca="1" si="10"/>
        <v>Apostelgeschichte</v>
      </c>
      <c r="K59" s="43" t="str">
        <f t="shared" ca="1" si="11"/>
        <v>27 - 28</v>
      </c>
      <c r="Q59" s="55">
        <v>58</v>
      </c>
      <c r="R59" s="59" t="s">
        <v>78</v>
      </c>
      <c r="S59" s="59" t="s">
        <v>89</v>
      </c>
    </row>
    <row r="60" spans="1:19" ht="15" customHeight="1" x14ac:dyDescent="0.3">
      <c r="A60" s="44">
        <v>6</v>
      </c>
      <c r="B60" s="42" t="str">
        <f t="shared" ca="1" si="6"/>
        <v>Johannes</v>
      </c>
      <c r="C60" s="43" t="str">
        <f t="shared" ca="1" si="7"/>
        <v>2 - 3</v>
      </c>
      <c r="D60" s="76"/>
      <c r="E60" s="44">
        <v>6</v>
      </c>
      <c r="F60" s="42" t="str">
        <f t="shared" ca="1" si="8"/>
        <v>2. Könige</v>
      </c>
      <c r="G60" s="43" t="str">
        <f t="shared" ca="1" si="9"/>
        <v>20 - 25</v>
      </c>
      <c r="H60" s="76"/>
      <c r="I60" s="44">
        <v>6</v>
      </c>
      <c r="J60" s="42" t="str">
        <f t="shared" ca="1" si="10"/>
        <v>Nehemia</v>
      </c>
      <c r="K60" s="43" t="str">
        <f t="shared" ca="1" si="11"/>
        <v>6 - 9</v>
      </c>
      <c r="Q60" s="55">
        <v>59</v>
      </c>
      <c r="R60" s="59" t="s">
        <v>76</v>
      </c>
      <c r="S60" s="59" t="s">
        <v>46</v>
      </c>
    </row>
    <row r="61" spans="1:19" ht="15" customHeight="1" x14ac:dyDescent="0.3">
      <c r="A61" s="44">
        <v>7</v>
      </c>
      <c r="B61" s="42" t="str">
        <f t="shared" ca="1" si="6"/>
        <v>Johannes</v>
      </c>
      <c r="C61" s="43" t="str">
        <f t="shared" ca="1" si="7"/>
        <v>4 - 5</v>
      </c>
      <c r="D61" s="76"/>
      <c r="E61" s="44">
        <v>7</v>
      </c>
      <c r="F61" s="42" t="str">
        <f t="shared" ca="1" si="8"/>
        <v>1. Chronik</v>
      </c>
      <c r="G61" s="43" t="str">
        <f t="shared" ca="1" si="9"/>
        <v>1 - 5</v>
      </c>
      <c r="H61" s="76"/>
      <c r="I61" s="44">
        <v>7</v>
      </c>
      <c r="J61" s="42" t="str">
        <f t="shared" ca="1" si="10"/>
        <v>Nehemia</v>
      </c>
      <c r="K61" s="43" t="str">
        <f t="shared" ca="1" si="11"/>
        <v>10 - 13</v>
      </c>
      <c r="Q61" s="55">
        <v>60</v>
      </c>
      <c r="R61" s="59" t="s">
        <v>90</v>
      </c>
      <c r="S61" s="59" t="s">
        <v>91</v>
      </c>
    </row>
    <row r="62" spans="1:19" ht="15" customHeight="1" x14ac:dyDescent="0.3">
      <c r="A62" s="44">
        <v>8</v>
      </c>
      <c r="B62" s="42" t="str">
        <f t="shared" ca="1" si="6"/>
        <v>1. Samuel</v>
      </c>
      <c r="C62" s="43" t="str">
        <f t="shared" ca="1" si="7"/>
        <v>26 - 31</v>
      </c>
      <c r="D62" s="76"/>
      <c r="E62" s="44">
        <v>8</v>
      </c>
      <c r="F62" s="42" t="str">
        <f t="shared" ca="1" si="8"/>
        <v>Apostelgeschichte</v>
      </c>
      <c r="G62" s="43" t="str">
        <f t="shared" ca="1" si="9"/>
        <v>5 - 6</v>
      </c>
      <c r="H62" s="76"/>
      <c r="I62" s="44">
        <v>8</v>
      </c>
      <c r="J62" s="42" t="str">
        <f t="shared" ca="1" si="10"/>
        <v>Römer</v>
      </c>
      <c r="K62" s="43" t="str">
        <f t="shared" ca="1" si="11"/>
        <v>1</v>
      </c>
      <c r="Q62" s="55">
        <v>61</v>
      </c>
      <c r="R62" s="59" t="s">
        <v>90</v>
      </c>
      <c r="S62" s="59" t="s">
        <v>92</v>
      </c>
    </row>
    <row r="63" spans="1:19" ht="15" customHeight="1" x14ac:dyDescent="0.3">
      <c r="A63" s="44">
        <v>9</v>
      </c>
      <c r="B63" s="42" t="str">
        <f t="shared" ca="1" si="6"/>
        <v>2. Samuel</v>
      </c>
      <c r="C63" s="43" t="str">
        <f t="shared" ca="1" si="7"/>
        <v>1 - 4</v>
      </c>
      <c r="D63" s="76"/>
      <c r="E63" s="44">
        <v>9</v>
      </c>
      <c r="F63" s="42" t="str">
        <f t="shared" ca="1" si="8"/>
        <v>1. Chronik</v>
      </c>
      <c r="G63" s="43" t="str">
        <f t="shared" ca="1" si="9"/>
        <v>6 - 10</v>
      </c>
      <c r="H63" s="76"/>
      <c r="I63" s="44">
        <v>9</v>
      </c>
      <c r="J63" s="42" t="str">
        <f t="shared" ca="1" si="10"/>
        <v>Römer</v>
      </c>
      <c r="K63" s="43" t="str">
        <f t="shared" ca="1" si="11"/>
        <v>2 - 3</v>
      </c>
      <c r="Q63" s="55">
        <v>62</v>
      </c>
      <c r="R63" s="59" t="s">
        <v>76</v>
      </c>
      <c r="S63" s="59" t="s">
        <v>51</v>
      </c>
    </row>
    <row r="64" spans="1:19" ht="15" customHeight="1" x14ac:dyDescent="0.3">
      <c r="A64" s="44">
        <v>10</v>
      </c>
      <c r="B64" s="42" t="str">
        <f t="shared" ca="1" si="6"/>
        <v>Johannes</v>
      </c>
      <c r="C64" s="43" t="str">
        <f t="shared" ca="1" si="7"/>
        <v>6</v>
      </c>
      <c r="D64" s="76"/>
      <c r="E64" s="44">
        <v>10</v>
      </c>
      <c r="F64" s="42" t="str">
        <f t="shared" ca="1" si="8"/>
        <v>1. Chronik</v>
      </c>
      <c r="G64" s="43" t="str">
        <f t="shared" ca="1" si="9"/>
        <v>11 - 15</v>
      </c>
      <c r="H64" s="76"/>
      <c r="I64" s="44">
        <v>10</v>
      </c>
      <c r="J64" s="42" t="str">
        <f t="shared" ca="1" si="10"/>
        <v>Esther</v>
      </c>
      <c r="K64" s="43" t="str">
        <f t="shared" ca="1" si="11"/>
        <v>1 - 4</v>
      </c>
      <c r="Q64" s="55">
        <v>63</v>
      </c>
      <c r="R64" s="59" t="s">
        <v>76</v>
      </c>
      <c r="S64" s="59" t="s">
        <v>93</v>
      </c>
    </row>
    <row r="65" spans="1:19" ht="15" customHeight="1" x14ac:dyDescent="0.3">
      <c r="A65" s="44">
        <v>11</v>
      </c>
      <c r="B65" s="42" t="str">
        <f t="shared" ca="1" si="6"/>
        <v>2. Samuel</v>
      </c>
      <c r="C65" s="43" t="str">
        <f t="shared" ca="1" si="7"/>
        <v>5 - 9</v>
      </c>
      <c r="D65" s="76"/>
      <c r="E65" s="44">
        <v>11</v>
      </c>
      <c r="F65" s="42" t="str">
        <f t="shared" ca="1" si="8"/>
        <v>Apostelgeschichte</v>
      </c>
      <c r="G65" s="43" t="str">
        <f t="shared" ca="1" si="9"/>
        <v>7</v>
      </c>
      <c r="H65" s="76"/>
      <c r="I65" s="44">
        <v>11</v>
      </c>
      <c r="J65" s="42" t="str">
        <f t="shared" ca="1" si="10"/>
        <v>Esther</v>
      </c>
      <c r="K65" s="43" t="str">
        <f t="shared" ca="1" si="11"/>
        <v>5 - 10</v>
      </c>
      <c r="Q65" s="55">
        <v>64</v>
      </c>
      <c r="R65" s="59" t="s">
        <v>90</v>
      </c>
      <c r="S65" s="59" t="s">
        <v>94</v>
      </c>
    </row>
    <row r="66" spans="1:19" ht="15" customHeight="1" x14ac:dyDescent="0.3">
      <c r="A66" s="44">
        <v>12</v>
      </c>
      <c r="B66" s="42" t="str">
        <f t="shared" ca="1" si="6"/>
        <v>2. Samuel</v>
      </c>
      <c r="C66" s="43" t="str">
        <f t="shared" ca="1" si="7"/>
        <v>10 - 12</v>
      </c>
      <c r="D66" s="76"/>
      <c r="E66" s="44">
        <v>12</v>
      </c>
      <c r="F66" s="42" t="str">
        <f t="shared" ca="1" si="8"/>
        <v>Apostelgeschichte</v>
      </c>
      <c r="G66" s="43" t="str">
        <f t="shared" ca="1" si="9"/>
        <v>8 - 9</v>
      </c>
      <c r="H66" s="76"/>
      <c r="I66" s="44">
        <v>12</v>
      </c>
      <c r="J66" s="42" t="str">
        <f t="shared" ca="1" si="10"/>
        <v>Römer</v>
      </c>
      <c r="K66" s="43" t="str">
        <f t="shared" ca="1" si="11"/>
        <v>4 - 5</v>
      </c>
      <c r="Q66" s="55">
        <v>65</v>
      </c>
      <c r="R66" s="59" t="s">
        <v>90</v>
      </c>
      <c r="S66" s="59" t="s">
        <v>95</v>
      </c>
    </row>
    <row r="67" spans="1:19" ht="15" customHeight="1" x14ac:dyDescent="0.3">
      <c r="A67" s="44">
        <v>13</v>
      </c>
      <c r="B67" s="42" t="str">
        <f t="shared" ca="1" si="6"/>
        <v>Johannes</v>
      </c>
      <c r="C67" s="43" t="str">
        <f t="shared" ca="1" si="7"/>
        <v>7</v>
      </c>
      <c r="D67" s="76"/>
      <c r="E67" s="44">
        <v>13</v>
      </c>
      <c r="F67" s="42" t="str">
        <f t="shared" ca="1" si="8"/>
        <v>1. Chronik</v>
      </c>
      <c r="G67" s="43" t="str">
        <f t="shared" ca="1" si="9"/>
        <v>16 - 20</v>
      </c>
      <c r="H67" s="76"/>
      <c r="I67" s="44">
        <v>13</v>
      </c>
      <c r="J67" s="42" t="str">
        <f t="shared" ca="1" si="10"/>
        <v>Hiob</v>
      </c>
      <c r="K67" s="43" t="str">
        <f t="shared" ca="1" si="11"/>
        <v>1 - 5</v>
      </c>
      <c r="Q67" s="55">
        <v>66</v>
      </c>
      <c r="R67" s="59" t="s">
        <v>76</v>
      </c>
      <c r="S67" s="59" t="s">
        <v>96</v>
      </c>
    </row>
    <row r="68" spans="1:19" ht="15" customHeight="1" x14ac:dyDescent="0.3">
      <c r="A68" s="44">
        <v>14</v>
      </c>
      <c r="B68" s="42" t="str">
        <f t="shared" ca="1" si="6"/>
        <v>Johannes</v>
      </c>
      <c r="C68" s="43" t="str">
        <f t="shared" ca="1" si="7"/>
        <v>8</v>
      </c>
      <c r="D68" s="76"/>
      <c r="E68" s="44">
        <v>14</v>
      </c>
      <c r="F68" s="42" t="str">
        <f t="shared" ca="1" si="8"/>
        <v>1. Chronik</v>
      </c>
      <c r="G68" s="43" t="str">
        <f t="shared" ca="1" si="9"/>
        <v>21 - 25</v>
      </c>
      <c r="H68" s="76"/>
      <c r="I68" s="44">
        <v>14</v>
      </c>
      <c r="J68" s="42" t="str">
        <f t="shared" ca="1" si="10"/>
        <v>Hiob</v>
      </c>
      <c r="K68" s="43" t="str">
        <f t="shared" ca="1" si="11"/>
        <v>6 - 10</v>
      </c>
      <c r="Q68" s="55">
        <v>67</v>
      </c>
      <c r="R68" s="59" t="s">
        <v>90</v>
      </c>
      <c r="S68" s="59" t="s">
        <v>97</v>
      </c>
    </row>
    <row r="69" spans="1:19" ht="15" customHeight="1" x14ac:dyDescent="0.3">
      <c r="A69" s="44">
        <v>15</v>
      </c>
      <c r="B69" s="42" t="str">
        <f t="shared" ca="1" si="6"/>
        <v>2. Samuel</v>
      </c>
      <c r="C69" s="43" t="str">
        <f t="shared" ca="1" si="7"/>
        <v>13 - 15</v>
      </c>
      <c r="D69" s="76"/>
      <c r="E69" s="44">
        <v>15</v>
      </c>
      <c r="F69" s="42" t="str">
        <f t="shared" ca="1" si="8"/>
        <v>Apostelgeschichte</v>
      </c>
      <c r="G69" s="43" t="str">
        <f t="shared" ca="1" si="9"/>
        <v>10 - 11</v>
      </c>
      <c r="H69" s="76"/>
      <c r="I69" s="44">
        <v>15</v>
      </c>
      <c r="J69" s="42" t="str">
        <f t="shared" ca="1" si="10"/>
        <v>Römer</v>
      </c>
      <c r="K69" s="43" t="str">
        <f t="shared" ca="1" si="11"/>
        <v>6 - 7</v>
      </c>
      <c r="Q69" s="55">
        <v>68</v>
      </c>
      <c r="R69" s="59" t="s">
        <v>90</v>
      </c>
      <c r="S69" s="59" t="s">
        <v>98</v>
      </c>
    </row>
    <row r="70" spans="1:19" ht="15" customHeight="1" x14ac:dyDescent="0.3">
      <c r="A70" s="44">
        <v>16</v>
      </c>
      <c r="B70" s="42" t="str">
        <f t="shared" ca="1" si="6"/>
        <v>2. Samuel</v>
      </c>
      <c r="C70" s="43" t="str">
        <f t="shared" ca="1" si="7"/>
        <v>16 - 19</v>
      </c>
      <c r="D70" s="76"/>
      <c r="E70" s="44">
        <v>16</v>
      </c>
      <c r="F70" s="42" t="str">
        <f t="shared" ca="1" si="8"/>
        <v>1. Chronik</v>
      </c>
      <c r="G70" s="43" t="str">
        <f t="shared" ca="1" si="9"/>
        <v>26 - 29</v>
      </c>
      <c r="H70" s="76"/>
      <c r="I70" s="44">
        <v>16</v>
      </c>
      <c r="J70" s="42" t="str">
        <f t="shared" ca="1" si="10"/>
        <v>Römer</v>
      </c>
      <c r="K70" s="43" t="str">
        <f t="shared" ca="1" si="11"/>
        <v>8</v>
      </c>
      <c r="Q70" s="55">
        <v>69</v>
      </c>
      <c r="R70" s="59" t="s">
        <v>99</v>
      </c>
      <c r="S70" s="59" t="s">
        <v>77</v>
      </c>
    </row>
    <row r="71" spans="1:19" ht="15" customHeight="1" x14ac:dyDescent="0.3">
      <c r="A71" s="44">
        <v>17</v>
      </c>
      <c r="B71" s="42" t="str">
        <f t="shared" ca="1" si="6"/>
        <v>Johannes</v>
      </c>
      <c r="C71" s="43" t="str">
        <f t="shared" ca="1" si="7"/>
        <v>9 - 10</v>
      </c>
      <c r="D71" s="76"/>
      <c r="E71" s="44">
        <v>17</v>
      </c>
      <c r="F71" s="42" t="str">
        <f t="shared" ca="1" si="8"/>
        <v>2. Chronik</v>
      </c>
      <c r="G71" s="43" t="str">
        <f t="shared" ca="1" si="9"/>
        <v>1 - 5</v>
      </c>
      <c r="H71" s="76"/>
      <c r="I71" s="44">
        <v>17</v>
      </c>
      <c r="J71" s="42" t="str">
        <f t="shared" ca="1" si="10"/>
        <v>Hiob</v>
      </c>
      <c r="K71" s="43" t="str">
        <f t="shared" ca="1" si="11"/>
        <v>11 - 14</v>
      </c>
      <c r="Q71" s="55">
        <v>70</v>
      </c>
      <c r="R71" s="59" t="s">
        <v>99</v>
      </c>
      <c r="S71" s="59" t="s">
        <v>100</v>
      </c>
    </row>
    <row r="72" spans="1:19" ht="15" customHeight="1" x14ac:dyDescent="0.3">
      <c r="A72" s="44">
        <v>18</v>
      </c>
      <c r="B72" s="42" t="str">
        <f t="shared" ca="1" si="6"/>
        <v>2. Samuel</v>
      </c>
      <c r="C72" s="43" t="str">
        <f t="shared" ca="1" si="7"/>
        <v>20 - 24</v>
      </c>
      <c r="D72" s="76"/>
      <c r="E72" s="44">
        <v>18</v>
      </c>
      <c r="F72" s="42" t="str">
        <f t="shared" ca="1" si="8"/>
        <v>Apostelgeschichte</v>
      </c>
      <c r="G72" s="43" t="str">
        <f t="shared" ca="1" si="9"/>
        <v>12 - 13</v>
      </c>
      <c r="H72" s="76"/>
      <c r="I72" s="44">
        <v>18</v>
      </c>
      <c r="J72" s="42" t="str">
        <f t="shared" ca="1" si="10"/>
        <v>Hiob</v>
      </c>
      <c r="K72" s="43" t="str">
        <f t="shared" ca="1" si="11"/>
        <v>15 - 19</v>
      </c>
      <c r="Q72" s="55">
        <v>71</v>
      </c>
      <c r="R72" s="59" t="s">
        <v>90</v>
      </c>
      <c r="S72" s="59" t="s">
        <v>101</v>
      </c>
    </row>
    <row r="73" spans="1:19" ht="15" customHeight="1" x14ac:dyDescent="0.3">
      <c r="A73" s="44">
        <v>19</v>
      </c>
      <c r="B73" s="42" t="str">
        <f t="shared" ca="1" si="6"/>
        <v>1. Könige</v>
      </c>
      <c r="C73" s="43" t="str">
        <f t="shared" ca="1" si="7"/>
        <v>1 - 4</v>
      </c>
      <c r="D73" s="76"/>
      <c r="E73" s="44">
        <v>19</v>
      </c>
      <c r="F73" s="42" t="str">
        <f t="shared" ca="1" si="8"/>
        <v>Apostelgeschichte</v>
      </c>
      <c r="G73" s="43" t="str">
        <f t="shared" ca="1" si="9"/>
        <v>14 - 15</v>
      </c>
      <c r="H73" s="76"/>
      <c r="I73" s="44">
        <v>19</v>
      </c>
      <c r="J73" s="42" t="str">
        <f t="shared" ca="1" si="10"/>
        <v>Römer</v>
      </c>
      <c r="K73" s="43" t="str">
        <f t="shared" ca="1" si="11"/>
        <v>9 - 10</v>
      </c>
      <c r="Q73" s="55">
        <v>72</v>
      </c>
      <c r="R73" s="59" t="s">
        <v>90</v>
      </c>
      <c r="S73" s="59" t="s">
        <v>102</v>
      </c>
    </row>
    <row r="74" spans="1:19" ht="15" customHeight="1" x14ac:dyDescent="0.3">
      <c r="A74" s="44">
        <v>20</v>
      </c>
      <c r="B74" s="42" t="str">
        <f t="shared" ca="1" si="6"/>
        <v>Johannes</v>
      </c>
      <c r="C74" s="43" t="str">
        <f t="shared" ca="1" si="7"/>
        <v>11</v>
      </c>
      <c r="D74" s="76"/>
      <c r="E74" s="44">
        <v>20</v>
      </c>
      <c r="F74" s="42" t="str">
        <f t="shared" ca="1" si="8"/>
        <v>2. Chronik</v>
      </c>
      <c r="G74" s="43" t="str">
        <f t="shared" ca="1" si="9"/>
        <v>6 - 9</v>
      </c>
      <c r="H74" s="76"/>
      <c r="I74" s="44">
        <v>20</v>
      </c>
      <c r="J74" s="42" t="str">
        <f t="shared" ca="1" si="10"/>
        <v>Hiob</v>
      </c>
      <c r="K74" s="43" t="str">
        <f t="shared" ca="1" si="11"/>
        <v>20 - 23</v>
      </c>
      <c r="Q74" s="55">
        <v>73</v>
      </c>
      <c r="R74" s="59" t="s">
        <v>99</v>
      </c>
      <c r="S74" s="59" t="s">
        <v>103</v>
      </c>
    </row>
    <row r="75" spans="1:19" ht="15" customHeight="1" x14ac:dyDescent="0.3">
      <c r="A75" s="44">
        <v>21</v>
      </c>
      <c r="B75" s="42" t="str">
        <f t="shared" ca="1" si="6"/>
        <v>Johannes</v>
      </c>
      <c r="C75" s="43" t="str">
        <f t="shared" ca="1" si="7"/>
        <v>12 - 13</v>
      </c>
      <c r="D75" s="76"/>
      <c r="E75" s="44">
        <v>21</v>
      </c>
      <c r="F75" s="42" t="str">
        <f t="shared" ca="1" si="8"/>
        <v>2. Chronik</v>
      </c>
      <c r="G75" s="43" t="str">
        <f t="shared" ca="1" si="9"/>
        <v>10 - 14</v>
      </c>
      <c r="H75" s="76"/>
      <c r="I75" s="44">
        <v>21</v>
      </c>
      <c r="J75" s="42" t="str">
        <f t="shared" ca="1" si="10"/>
        <v>Hiob</v>
      </c>
      <c r="K75" s="43" t="str">
        <f t="shared" ca="1" si="11"/>
        <v>24 - 28</v>
      </c>
      <c r="Q75" s="55">
        <v>74</v>
      </c>
      <c r="R75" s="59" t="s">
        <v>104</v>
      </c>
      <c r="S75" s="59" t="s">
        <v>50</v>
      </c>
    </row>
    <row r="76" spans="1:19" ht="15" customHeight="1" x14ac:dyDescent="0.3">
      <c r="A76" s="44">
        <v>22</v>
      </c>
      <c r="B76" s="42" t="str">
        <f t="shared" ca="1" si="6"/>
        <v>1. Könige</v>
      </c>
      <c r="C76" s="43" t="str">
        <f t="shared" ca="1" si="7"/>
        <v>5 - 8</v>
      </c>
      <c r="D76" s="76"/>
      <c r="E76" s="44">
        <v>22</v>
      </c>
      <c r="F76" s="42" t="str">
        <f t="shared" ca="1" si="8"/>
        <v>Apostelgeschichte</v>
      </c>
      <c r="G76" s="43" t="str">
        <f t="shared" ca="1" si="9"/>
        <v>16 - 17</v>
      </c>
      <c r="H76" s="76"/>
      <c r="I76" s="44">
        <v>22</v>
      </c>
      <c r="J76" s="42" t="str">
        <f t="shared" ca="1" si="10"/>
        <v>Römer</v>
      </c>
      <c r="K76" s="43" t="str">
        <f t="shared" ca="1" si="11"/>
        <v>11</v>
      </c>
      <c r="Q76" s="55">
        <v>75</v>
      </c>
      <c r="R76" s="59" t="s">
        <v>104</v>
      </c>
      <c r="S76" s="59" t="s">
        <v>105</v>
      </c>
    </row>
    <row r="77" spans="1:19" ht="15" customHeight="1" x14ac:dyDescent="0.3">
      <c r="A77" s="44">
        <v>23</v>
      </c>
      <c r="B77" s="42" t="str">
        <f t="shared" ca="1" si="6"/>
        <v>1. Könige</v>
      </c>
      <c r="C77" s="43" t="str">
        <f t="shared" ca="1" si="7"/>
        <v>9 - 13</v>
      </c>
      <c r="D77" s="76"/>
      <c r="E77" s="44">
        <v>23</v>
      </c>
      <c r="F77" s="42" t="str">
        <f t="shared" ca="1" si="8"/>
        <v>2. Chronik</v>
      </c>
      <c r="G77" s="43" t="str">
        <f t="shared" ca="1" si="9"/>
        <v>15 - 19</v>
      </c>
      <c r="H77" s="76"/>
      <c r="I77" s="44">
        <v>23</v>
      </c>
      <c r="J77" s="42" t="str">
        <f t="shared" ca="1" si="10"/>
        <v>Römer</v>
      </c>
      <c r="K77" s="43" t="str">
        <f t="shared" ca="1" si="11"/>
        <v>12</v>
      </c>
      <c r="Q77" s="55">
        <v>76</v>
      </c>
      <c r="R77" s="59" t="s">
        <v>99</v>
      </c>
      <c r="S77" s="59" t="s">
        <v>106</v>
      </c>
    </row>
    <row r="78" spans="1:19" ht="15" customHeight="1" x14ac:dyDescent="0.3">
      <c r="A78" s="44">
        <v>24</v>
      </c>
      <c r="B78" s="42" t="str">
        <f t="shared" ca="1" si="6"/>
        <v>Johannes</v>
      </c>
      <c r="C78" s="43" t="str">
        <f t="shared" ca="1" si="7"/>
        <v>14 - 15</v>
      </c>
      <c r="D78" s="76"/>
      <c r="E78" s="44">
        <v>24</v>
      </c>
      <c r="F78" s="42" t="str">
        <f t="shared" ca="1" si="8"/>
        <v>2. Chronik</v>
      </c>
      <c r="G78" s="43" t="str">
        <f t="shared" ca="1" si="9"/>
        <v>20 - 23</v>
      </c>
      <c r="H78" s="76"/>
      <c r="I78" s="44">
        <v>24</v>
      </c>
      <c r="J78" s="42" t="str">
        <f t="shared" ca="1" si="10"/>
        <v>Hiob</v>
      </c>
      <c r="K78" s="43" t="str">
        <f t="shared" ca="1" si="11"/>
        <v>29 - 33</v>
      </c>
      <c r="Q78" s="55">
        <v>77</v>
      </c>
      <c r="R78" s="59" t="s">
        <v>99</v>
      </c>
      <c r="S78" s="59" t="s">
        <v>107</v>
      </c>
    </row>
    <row r="79" spans="1:19" ht="15" customHeight="1" x14ac:dyDescent="0.3">
      <c r="A79" s="44">
        <v>25</v>
      </c>
      <c r="B79" s="42" t="str">
        <f t="shared" ca="1" si="6"/>
        <v>1. Könige</v>
      </c>
      <c r="C79" s="43" t="str">
        <f t="shared" ca="1" si="7"/>
        <v>14 - 18</v>
      </c>
      <c r="D79" s="76"/>
      <c r="E79" s="44">
        <v>25</v>
      </c>
      <c r="F79" s="42" t="str">
        <f t="shared" ca="1" si="8"/>
        <v>Apostelgeschichte</v>
      </c>
      <c r="G79" s="43" t="str">
        <f t="shared" ca="1" si="9"/>
        <v>18 - 19</v>
      </c>
      <c r="H79" s="76"/>
      <c r="I79" s="44">
        <v>25</v>
      </c>
      <c r="J79" s="42" t="str">
        <f t="shared" ca="1" si="10"/>
        <v>Hiob</v>
      </c>
      <c r="K79" s="43" t="str">
        <f t="shared" ca="1" si="11"/>
        <v>34 - 37</v>
      </c>
      <c r="Q79" s="55">
        <v>78</v>
      </c>
      <c r="R79" s="59" t="s">
        <v>104</v>
      </c>
      <c r="S79" s="59" t="s">
        <v>108</v>
      </c>
    </row>
    <row r="80" spans="1:19" ht="15" customHeight="1" x14ac:dyDescent="0.3">
      <c r="A80" s="44">
        <v>26</v>
      </c>
      <c r="B80" s="42" t="str">
        <f t="shared" ca="1" si="6"/>
        <v>1. Könige</v>
      </c>
      <c r="C80" s="43" t="str">
        <f t="shared" ca="1" si="7"/>
        <v>19 - 22</v>
      </c>
      <c r="D80" s="76"/>
      <c r="E80" s="44">
        <v>26</v>
      </c>
      <c r="F80" s="42" t="str">
        <f t="shared" ca="1" si="8"/>
        <v>Apostelgeschichte</v>
      </c>
      <c r="G80" s="43" t="str">
        <f t="shared" ca="1" si="9"/>
        <v>20</v>
      </c>
      <c r="H80" s="76"/>
      <c r="I80" s="44">
        <v>26</v>
      </c>
      <c r="J80" s="42" t="str">
        <f t="shared" ca="1" si="10"/>
        <v>Römer</v>
      </c>
      <c r="K80" s="43" t="str">
        <f t="shared" ca="1" si="11"/>
        <v>13 - 14</v>
      </c>
      <c r="Q80" s="55">
        <v>79</v>
      </c>
      <c r="R80" s="59" t="s">
        <v>104</v>
      </c>
      <c r="S80" s="59" t="s">
        <v>109</v>
      </c>
    </row>
    <row r="81" spans="1:19" ht="15" customHeight="1" x14ac:dyDescent="0.3">
      <c r="A81" s="44">
        <v>27</v>
      </c>
      <c r="B81" s="42" t="str">
        <f t="shared" ca="1" si="6"/>
        <v>Johannes</v>
      </c>
      <c r="C81" s="43" t="str">
        <f t="shared" ca="1" si="7"/>
        <v>16 - 17</v>
      </c>
      <c r="D81" s="76"/>
      <c r="E81" s="44">
        <v>27</v>
      </c>
      <c r="F81" s="42" t="str">
        <f t="shared" ca="1" si="8"/>
        <v>2. Chronik</v>
      </c>
      <c r="G81" s="43" t="str">
        <f t="shared" ca="1" si="9"/>
        <v>24 - 27</v>
      </c>
      <c r="H81" s="76"/>
      <c r="I81" s="44">
        <v>27</v>
      </c>
      <c r="J81" s="42" t="str">
        <f t="shared" ca="1" si="10"/>
        <v>Hiob</v>
      </c>
      <c r="K81" s="43" t="str">
        <f t="shared" ca="1" si="11"/>
        <v>38 - 42</v>
      </c>
      <c r="Q81" s="55">
        <v>80</v>
      </c>
      <c r="R81" s="59" t="s">
        <v>99</v>
      </c>
      <c r="S81" s="59" t="s">
        <v>110</v>
      </c>
    </row>
    <row r="82" spans="1:19" ht="15" customHeight="1" x14ac:dyDescent="0.3">
      <c r="A82" s="44">
        <v>28</v>
      </c>
      <c r="B82" s="42" t="str">
        <f t="shared" ca="1" si="6"/>
        <v>Johannes</v>
      </c>
      <c r="C82" s="43" t="str">
        <f t="shared" ca="1" si="7"/>
        <v>18 - 19</v>
      </c>
      <c r="D82" s="76"/>
      <c r="E82" s="44">
        <v>28</v>
      </c>
      <c r="F82" s="42" t="str">
        <f t="shared" ca="1" si="8"/>
        <v>2. Chronik</v>
      </c>
      <c r="G82" s="43" t="str">
        <f t="shared" ca="1" si="9"/>
        <v>28 - 31</v>
      </c>
      <c r="H82" s="76"/>
      <c r="I82" s="44">
        <v>28</v>
      </c>
      <c r="J82" s="42" t="str">
        <f t="shared" ca="1" si="10"/>
        <v>Psalm</v>
      </c>
      <c r="K82" s="43" t="str">
        <f t="shared" ca="1" si="11"/>
        <v>1 - 7</v>
      </c>
      <c r="Q82" s="55">
        <v>81</v>
      </c>
      <c r="R82" s="59" t="s">
        <v>104</v>
      </c>
      <c r="S82" s="59" t="s">
        <v>97</v>
      </c>
    </row>
    <row r="83" spans="1:19" ht="15" customHeight="1" x14ac:dyDescent="0.3">
      <c r="A83" s="44">
        <v>29</v>
      </c>
      <c r="B83" s="42" t="str">
        <f t="shared" ca="1" si="6"/>
        <v>2. Könige</v>
      </c>
      <c r="C83" s="43" t="str">
        <f t="shared" ca="1" si="7"/>
        <v>1 - 4</v>
      </c>
      <c r="D83" s="76"/>
      <c r="E83" s="44">
        <v>29</v>
      </c>
      <c r="F83" s="42" t="str">
        <f t="shared" ca="1" si="8"/>
        <v>Apostelgeschichte</v>
      </c>
      <c r="G83" s="43" t="str">
        <f t="shared" ca="1" si="9"/>
        <v>21 - 22</v>
      </c>
      <c r="H83" s="76"/>
      <c r="I83" s="44">
        <v>29</v>
      </c>
      <c r="J83" s="42" t="str">
        <f t="shared" ca="1" si="10"/>
        <v>Römer</v>
      </c>
      <c r="K83" s="43" t="str">
        <f t="shared" ca="1" si="11"/>
        <v>15 - 16</v>
      </c>
      <c r="Q83" s="55">
        <v>82</v>
      </c>
      <c r="R83" s="59" t="s">
        <v>104</v>
      </c>
      <c r="S83" s="59" t="s">
        <v>111</v>
      </c>
    </row>
    <row r="84" spans="1:19" ht="15" customHeight="1" x14ac:dyDescent="0.3">
      <c r="A84" s="44">
        <v>30</v>
      </c>
      <c r="B84" s="42" t="str">
        <f t="shared" ca="1" si="6"/>
        <v>2. Könige</v>
      </c>
      <c r="C84" s="43" t="str">
        <f t="shared" ca="1" si="7"/>
        <v>5 - 9</v>
      </c>
      <c r="D84" s="76"/>
      <c r="E84" s="44">
        <v>30</v>
      </c>
      <c r="F84" s="42" t="str">
        <f t="shared" ca="1" si="8"/>
        <v>2. Chronik</v>
      </c>
      <c r="G84" s="43" t="str">
        <f t="shared" ca="1" si="9"/>
        <v>32 - 36</v>
      </c>
      <c r="H84" s="76"/>
      <c r="I84" s="44">
        <v>30</v>
      </c>
      <c r="J84" s="42" t="str">
        <f t="shared" ca="1" si="10"/>
        <v>1. Korinther</v>
      </c>
      <c r="K84" s="43" t="str">
        <f t="shared" ca="1" si="11"/>
        <v>1 - 2</v>
      </c>
      <c r="Q84" s="55">
        <v>83</v>
      </c>
      <c r="R84" s="59" t="s">
        <v>99</v>
      </c>
      <c r="S84" s="59" t="s">
        <v>112</v>
      </c>
    </row>
    <row r="85" spans="1:19" ht="15" customHeight="1" thickBot="1" x14ac:dyDescent="0.35">
      <c r="A85" s="51"/>
      <c r="B85" s="49"/>
      <c r="C85" s="53"/>
      <c r="D85" s="76"/>
      <c r="E85" s="51">
        <v>31</v>
      </c>
      <c r="F85" s="49" t="str">
        <f t="shared" ca="1" si="8"/>
        <v>Esra</v>
      </c>
      <c r="G85" s="50" t="str">
        <f t="shared" ca="1" si="9"/>
        <v>1 - 5</v>
      </c>
      <c r="H85" s="76"/>
      <c r="I85" s="51"/>
      <c r="J85" s="54"/>
      <c r="K85" s="53"/>
      <c r="Q85" s="55">
        <v>84</v>
      </c>
      <c r="R85" s="59" t="s">
        <v>99</v>
      </c>
      <c r="S85" s="59" t="s">
        <v>113</v>
      </c>
    </row>
    <row r="86" spans="1:19" ht="15" customHeight="1" x14ac:dyDescent="0.3">
      <c r="A86" s="37" t="s">
        <v>114</v>
      </c>
      <c r="B86" s="38"/>
      <c r="C86" s="39"/>
      <c r="D86" s="77"/>
      <c r="E86" s="37" t="s">
        <v>115</v>
      </c>
      <c r="F86" s="40"/>
      <c r="G86" s="39"/>
      <c r="H86" s="77"/>
      <c r="I86" s="37" t="s">
        <v>116</v>
      </c>
      <c r="J86" s="40"/>
      <c r="K86" s="39"/>
      <c r="Q86" s="55">
        <v>85</v>
      </c>
      <c r="R86" s="59" t="s">
        <v>117</v>
      </c>
      <c r="S86" s="59" t="s">
        <v>17</v>
      </c>
    </row>
    <row r="87" spans="1:19" ht="15" customHeight="1" x14ac:dyDescent="0.3">
      <c r="A87" s="44">
        <v>1</v>
      </c>
      <c r="B87" s="42" t="str">
        <f t="shared" ref="B87:B117" ca="1" si="12">IF($Q183-$P$2&lt;=0,INDEX($R$2:$S$366,365+($Q183-$P$2),1),INDEX($R$2:$S$366,$Q183-$P$2,1))</f>
        <v>Psalm</v>
      </c>
      <c r="C87" s="43" t="str">
        <f t="shared" ref="C87:C117" ca="1" si="13">IF($Q183-$P$2&lt;=0,INDEX($R$2:$S$366,365+($Q183-$P$2),2),INDEX($R$2:$S$366,$Q183-$P$2,2))</f>
        <v>8 - 13</v>
      </c>
      <c r="D87" s="76"/>
      <c r="E87" s="44">
        <v>1</v>
      </c>
      <c r="F87" s="42" t="str">
        <f t="shared" ref="F87:F117" ca="1" si="14">IF($Q214-$P$2&lt;=0,INDEX($R$2:$S$366,365+($Q214-$P$2),1),INDEX($R$2:$S$366,$Q214-$P$2,1))</f>
        <v>Psalm</v>
      </c>
      <c r="G87" s="43" t="str">
        <f t="shared" ref="G87:G117" ca="1" si="15">IF($Q214-$P$2&lt;=0,INDEX($R$2:$S$366,365+($Q214-$P$2),2),INDEX($R$2:$S$366,$Q214-$P$2,2))</f>
        <v>106 - 109</v>
      </c>
      <c r="H87" s="76"/>
      <c r="I87" s="44">
        <v>1</v>
      </c>
      <c r="J87" s="42" t="str">
        <f t="shared" ref="J87:J116" ca="1" si="16">IF($Q245-$P$2&lt;=0,INDEX($R$2:$S$366,365+($Q245-$P$2),1),INDEX($R$2:$S$366,$Q245-$P$2,1))</f>
        <v>Kolosser</v>
      </c>
      <c r="K87" s="43" t="str">
        <f t="shared" ref="K87:K116" ca="1" si="17">IF($Q245-$P$2&lt;=0,INDEX($R$2:$S$366,365+($Q245-$P$2),2),INDEX($R$2:$S$366,$Q245-$P$2,2))</f>
        <v>1 - 2</v>
      </c>
      <c r="Q87" s="55">
        <v>86</v>
      </c>
      <c r="R87" s="59" t="s">
        <v>117</v>
      </c>
      <c r="S87" s="59" t="s">
        <v>20</v>
      </c>
    </row>
    <row r="88" spans="1:19" ht="15" customHeight="1" x14ac:dyDescent="0.3">
      <c r="A88" s="44">
        <v>2</v>
      </c>
      <c r="B88" s="42" t="str">
        <f t="shared" ca="1" si="12"/>
        <v>Psalm</v>
      </c>
      <c r="C88" s="43" t="str">
        <f t="shared" ca="1" si="13"/>
        <v>14 - 18</v>
      </c>
      <c r="D88" s="76"/>
      <c r="E88" s="44">
        <v>2</v>
      </c>
      <c r="F88" s="42" t="str">
        <f t="shared" ca="1" si="14"/>
        <v>Psalm</v>
      </c>
      <c r="G88" s="43" t="str">
        <f t="shared" ca="1" si="15"/>
        <v>110 - 118</v>
      </c>
      <c r="H88" s="76"/>
      <c r="I88" s="44">
        <v>2</v>
      </c>
      <c r="J88" s="42" t="str">
        <f t="shared" ca="1" si="16"/>
        <v>Prediger</v>
      </c>
      <c r="K88" s="43" t="str">
        <f t="shared" ca="1" si="17"/>
        <v>9 - 12</v>
      </c>
      <c r="Q88" s="55">
        <v>87</v>
      </c>
      <c r="R88" s="59" t="s">
        <v>99</v>
      </c>
      <c r="S88" s="59" t="s">
        <v>58</v>
      </c>
    </row>
    <row r="89" spans="1:19" ht="15" customHeight="1" x14ac:dyDescent="0.3">
      <c r="A89" s="44">
        <v>3</v>
      </c>
      <c r="B89" s="42" t="str">
        <f t="shared" ca="1" si="12"/>
        <v>1. Korinther</v>
      </c>
      <c r="C89" s="43" t="str">
        <f t="shared" ca="1" si="13"/>
        <v>3 - 4</v>
      </c>
      <c r="D89" s="76"/>
      <c r="E89" s="44">
        <v>3</v>
      </c>
      <c r="F89" s="42" t="str">
        <f t="shared" ca="1" si="14"/>
        <v>2. Korinther</v>
      </c>
      <c r="G89" s="43" t="str">
        <f t="shared" ca="1" si="15"/>
        <v>8 - 9</v>
      </c>
      <c r="H89" s="76"/>
      <c r="I89" s="44">
        <v>3</v>
      </c>
      <c r="J89" s="42" t="str">
        <f t="shared" ca="1" si="16"/>
        <v>Hohelied</v>
      </c>
      <c r="K89" s="43" t="str">
        <f t="shared" ca="1" si="17"/>
        <v>1 - 4</v>
      </c>
      <c r="Q89" s="55">
        <v>88</v>
      </c>
      <c r="R89" s="59" t="s">
        <v>117</v>
      </c>
      <c r="S89" s="59" t="s">
        <v>24</v>
      </c>
    </row>
    <row r="90" spans="1:19" ht="15" customHeight="1" x14ac:dyDescent="0.3">
      <c r="A90" s="44">
        <v>4</v>
      </c>
      <c r="B90" s="42" t="str">
        <f t="shared" ca="1" si="12"/>
        <v>Psalm</v>
      </c>
      <c r="C90" s="43" t="str">
        <f t="shared" ca="1" si="13"/>
        <v>19 - 24</v>
      </c>
      <c r="D90" s="76"/>
      <c r="E90" s="44">
        <v>4</v>
      </c>
      <c r="F90" s="42" t="str">
        <f t="shared" ca="1" si="14"/>
        <v>2. Korinther</v>
      </c>
      <c r="G90" s="43" t="str">
        <f t="shared" ca="1" si="15"/>
        <v>10 - 11</v>
      </c>
      <c r="H90" s="76"/>
      <c r="I90" s="44">
        <v>4</v>
      </c>
      <c r="J90" s="42" t="str">
        <f t="shared" ca="1" si="16"/>
        <v>Kolosser</v>
      </c>
      <c r="K90" s="43" t="str">
        <f t="shared" ca="1" si="17"/>
        <v>3 - 4</v>
      </c>
      <c r="Q90" s="55">
        <v>89</v>
      </c>
      <c r="R90" s="59" t="s">
        <v>117</v>
      </c>
      <c r="S90" s="59" t="s">
        <v>109</v>
      </c>
    </row>
    <row r="91" spans="1:19" ht="15" customHeight="1" x14ac:dyDescent="0.3">
      <c r="A91" s="44">
        <v>5</v>
      </c>
      <c r="B91" s="42" t="str">
        <f t="shared" ca="1" si="12"/>
        <v>Psalm</v>
      </c>
      <c r="C91" s="43" t="str">
        <f t="shared" ca="1" si="13"/>
        <v>25 - 30</v>
      </c>
      <c r="D91" s="76"/>
      <c r="E91" s="44">
        <v>5</v>
      </c>
      <c r="F91" s="42" t="str">
        <f t="shared" ca="1" si="14"/>
        <v>Psalm</v>
      </c>
      <c r="G91" s="43">
        <f t="shared" ca="1" si="15"/>
        <v>119</v>
      </c>
      <c r="H91" s="76"/>
      <c r="I91" s="44">
        <v>5</v>
      </c>
      <c r="J91" s="42" t="str">
        <f t="shared" ca="1" si="16"/>
        <v>Hohelied</v>
      </c>
      <c r="K91" s="43" t="str">
        <f t="shared" ca="1" si="17"/>
        <v>5 - 8</v>
      </c>
      <c r="Q91" s="55">
        <v>90</v>
      </c>
      <c r="R91" s="59" t="s">
        <v>99</v>
      </c>
      <c r="S91" s="59" t="s">
        <v>61</v>
      </c>
    </row>
    <row r="92" spans="1:19" ht="15" customHeight="1" x14ac:dyDescent="0.3">
      <c r="A92" s="44">
        <v>6</v>
      </c>
      <c r="B92" s="42" t="str">
        <f t="shared" ca="1" si="12"/>
        <v>1. Korinther</v>
      </c>
      <c r="C92" s="43" t="str">
        <f t="shared" ca="1" si="13"/>
        <v>5 - 6</v>
      </c>
      <c r="D92" s="76"/>
      <c r="E92" s="44">
        <v>6</v>
      </c>
      <c r="F92" s="42" t="str">
        <f t="shared" ca="1" si="14"/>
        <v>Psalm</v>
      </c>
      <c r="G92" s="43" t="str">
        <f t="shared" ca="1" si="15"/>
        <v>120 - 129</v>
      </c>
      <c r="H92" s="76"/>
      <c r="I92" s="44">
        <v>6</v>
      </c>
      <c r="J92" s="42" t="str">
        <f t="shared" ca="1" si="16"/>
        <v>Jesaja</v>
      </c>
      <c r="K92" s="43" t="str">
        <f t="shared" ca="1" si="17"/>
        <v>1 - 4</v>
      </c>
      <c r="Q92" s="55">
        <v>91</v>
      </c>
      <c r="R92" s="59" t="s">
        <v>99</v>
      </c>
      <c r="S92" s="59" t="s">
        <v>62</v>
      </c>
    </row>
    <row r="93" spans="1:19" ht="15" customHeight="1" x14ac:dyDescent="0.3">
      <c r="A93" s="44">
        <v>7</v>
      </c>
      <c r="B93" s="42" t="str">
        <f t="shared" ca="1" si="12"/>
        <v>1. Korinther</v>
      </c>
      <c r="C93" s="43" t="str">
        <f t="shared" ca="1" si="13"/>
        <v>7</v>
      </c>
      <c r="D93" s="76"/>
      <c r="E93" s="44">
        <v>7</v>
      </c>
      <c r="F93" s="42" t="str">
        <f t="shared" ca="1" si="14"/>
        <v>2. Korinther</v>
      </c>
      <c r="G93" s="43" t="str">
        <f t="shared" ca="1" si="15"/>
        <v>12 - 13</v>
      </c>
      <c r="H93" s="76"/>
      <c r="I93" s="44">
        <v>7</v>
      </c>
      <c r="J93" s="42" t="str">
        <f t="shared" ca="1" si="16"/>
        <v>1. Thessalonicher</v>
      </c>
      <c r="K93" s="43" t="str">
        <f t="shared" ca="1" si="17"/>
        <v>1 - 2</v>
      </c>
      <c r="Q93" s="55">
        <v>92</v>
      </c>
      <c r="R93" s="59" t="s">
        <v>117</v>
      </c>
      <c r="S93" s="59" t="s">
        <v>118</v>
      </c>
    </row>
    <row r="94" spans="1:19" ht="15" customHeight="1" x14ac:dyDescent="0.3">
      <c r="A94" s="44">
        <v>8</v>
      </c>
      <c r="B94" s="42" t="str">
        <f t="shared" ca="1" si="12"/>
        <v>Psalm</v>
      </c>
      <c r="C94" s="43" t="str">
        <f t="shared" ca="1" si="13"/>
        <v>31 - 35</v>
      </c>
      <c r="D94" s="76"/>
      <c r="E94" s="44">
        <v>8</v>
      </c>
      <c r="F94" s="42" t="str">
        <f t="shared" ca="1" si="14"/>
        <v>Psalm</v>
      </c>
      <c r="G94" s="43" t="str">
        <f t="shared" ca="1" si="15"/>
        <v>130 - 135</v>
      </c>
      <c r="H94" s="76"/>
      <c r="I94" s="44">
        <v>8</v>
      </c>
      <c r="J94" s="42" t="str">
        <f t="shared" ca="1" si="16"/>
        <v>1. Thessalonicher</v>
      </c>
      <c r="K94" s="43" t="str">
        <f t="shared" ca="1" si="17"/>
        <v>3 - 4</v>
      </c>
      <c r="Q94" s="55">
        <v>93</v>
      </c>
      <c r="R94" s="59" t="s">
        <v>119</v>
      </c>
      <c r="S94" s="59" t="s">
        <v>17</v>
      </c>
    </row>
    <row r="95" spans="1:19" ht="15" customHeight="1" x14ac:dyDescent="0.3">
      <c r="A95" s="44">
        <v>9</v>
      </c>
      <c r="B95" s="42" t="str">
        <f t="shared" ca="1" si="12"/>
        <v>Psalm</v>
      </c>
      <c r="C95" s="43" t="str">
        <f t="shared" ca="1" si="13"/>
        <v>36 - 39</v>
      </c>
      <c r="D95" s="76"/>
      <c r="E95" s="44">
        <v>9</v>
      </c>
      <c r="F95" s="42" t="str">
        <f t="shared" ca="1" si="14"/>
        <v>Psalm</v>
      </c>
      <c r="G95" s="43" t="str">
        <f t="shared" ca="1" si="15"/>
        <v>136 - 140</v>
      </c>
      <c r="H95" s="76"/>
      <c r="I95" s="44">
        <v>9</v>
      </c>
      <c r="J95" s="42" t="str">
        <f t="shared" ca="1" si="16"/>
        <v>Jesaja</v>
      </c>
      <c r="K95" s="43" t="str">
        <f t="shared" ca="1" si="17"/>
        <v>5 - 8</v>
      </c>
      <c r="Q95" s="55">
        <v>94</v>
      </c>
      <c r="R95" s="59" t="s">
        <v>99</v>
      </c>
      <c r="S95" s="59" t="s">
        <v>65</v>
      </c>
    </row>
    <row r="96" spans="1:19" ht="15" customHeight="1" x14ac:dyDescent="0.3">
      <c r="A96" s="44">
        <v>10</v>
      </c>
      <c r="B96" s="42" t="str">
        <f t="shared" ca="1" si="12"/>
        <v>1. Korinther</v>
      </c>
      <c r="C96" s="43" t="str">
        <f t="shared" ca="1" si="13"/>
        <v>8 - 9</v>
      </c>
      <c r="D96" s="76"/>
      <c r="E96" s="44">
        <v>10</v>
      </c>
      <c r="F96" s="42" t="str">
        <f t="shared" ca="1" si="14"/>
        <v>Galater</v>
      </c>
      <c r="G96" s="43" t="str">
        <f t="shared" ca="1" si="15"/>
        <v>1 - 2</v>
      </c>
      <c r="H96" s="76"/>
      <c r="I96" s="44">
        <v>10</v>
      </c>
      <c r="J96" s="42" t="str">
        <f t="shared" ca="1" si="16"/>
        <v>Jesaja</v>
      </c>
      <c r="K96" s="43" t="str">
        <f t="shared" ca="1" si="17"/>
        <v>9 - 12</v>
      </c>
      <c r="Q96" s="55">
        <v>95</v>
      </c>
      <c r="R96" s="59" t="s">
        <v>120</v>
      </c>
      <c r="S96" s="59" t="s">
        <v>91</v>
      </c>
    </row>
    <row r="97" spans="1:19" ht="15" customHeight="1" x14ac:dyDescent="0.3">
      <c r="A97" s="44">
        <v>11</v>
      </c>
      <c r="B97" s="42" t="str">
        <f t="shared" ca="1" si="12"/>
        <v>Psalm</v>
      </c>
      <c r="C97" s="43" t="str">
        <f t="shared" ca="1" si="13"/>
        <v>40 - 45</v>
      </c>
      <c r="D97" s="76"/>
      <c r="E97" s="44">
        <v>11</v>
      </c>
      <c r="F97" s="42" t="str">
        <f t="shared" ca="1" si="14"/>
        <v>Galater</v>
      </c>
      <c r="G97" s="43" t="str">
        <f t="shared" ca="1" si="15"/>
        <v>3</v>
      </c>
      <c r="H97" s="76"/>
      <c r="I97" s="44">
        <v>11</v>
      </c>
      <c r="J97" s="42" t="str">
        <f t="shared" ca="1" si="16"/>
        <v>1. Thessalonicher</v>
      </c>
      <c r="K97" s="43" t="str">
        <f t="shared" ca="1" si="17"/>
        <v>5</v>
      </c>
      <c r="Q97" s="55">
        <v>96</v>
      </c>
      <c r="R97" s="59" t="s">
        <v>120</v>
      </c>
      <c r="S97" s="59" t="s">
        <v>121</v>
      </c>
    </row>
    <row r="98" spans="1:19" ht="15" customHeight="1" x14ac:dyDescent="0.3">
      <c r="A98" s="44">
        <v>12</v>
      </c>
      <c r="B98" s="42" t="str">
        <f t="shared" ca="1" si="12"/>
        <v>Psalm</v>
      </c>
      <c r="C98" s="43" t="str">
        <f t="shared" ca="1" si="13"/>
        <v>46 - 51</v>
      </c>
      <c r="D98" s="76"/>
      <c r="E98" s="44">
        <v>12</v>
      </c>
      <c r="F98" s="42" t="str">
        <f t="shared" ca="1" si="14"/>
        <v>Psalm</v>
      </c>
      <c r="G98" s="43" t="str">
        <f t="shared" ca="1" si="15"/>
        <v>141 - 144</v>
      </c>
      <c r="H98" s="76"/>
      <c r="I98" s="44">
        <v>12</v>
      </c>
      <c r="J98" s="42" t="str">
        <f t="shared" ca="1" si="16"/>
        <v>Jesaja</v>
      </c>
      <c r="K98" s="43" t="str">
        <f t="shared" ca="1" si="17"/>
        <v>13 - 17</v>
      </c>
      <c r="Q98" s="55">
        <v>97</v>
      </c>
      <c r="R98" s="59" t="s">
        <v>99</v>
      </c>
      <c r="S98" s="59" t="s">
        <v>122</v>
      </c>
    </row>
    <row r="99" spans="1:19" ht="15" customHeight="1" x14ac:dyDescent="0.3">
      <c r="A99" s="44">
        <v>13</v>
      </c>
      <c r="B99" s="42" t="str">
        <f t="shared" ca="1" si="12"/>
        <v>1. Korinther</v>
      </c>
      <c r="C99" s="43" t="str">
        <f t="shared" ca="1" si="13"/>
        <v>10 - 11</v>
      </c>
      <c r="D99" s="76"/>
      <c r="E99" s="44">
        <v>13</v>
      </c>
      <c r="F99" s="42" t="str">
        <f t="shared" ca="1" si="14"/>
        <v>Psalm</v>
      </c>
      <c r="G99" s="43" t="str">
        <f t="shared" ca="1" si="15"/>
        <v>145 - 150</v>
      </c>
      <c r="H99" s="78"/>
      <c r="I99" s="44">
        <v>13</v>
      </c>
      <c r="J99" s="42" t="str">
        <f t="shared" ca="1" si="16"/>
        <v>Jesaja</v>
      </c>
      <c r="K99" s="43" t="str">
        <f t="shared" ca="1" si="17"/>
        <v>18 - 23</v>
      </c>
      <c r="Q99" s="55">
        <v>98</v>
      </c>
      <c r="R99" s="59" t="s">
        <v>99</v>
      </c>
      <c r="S99" s="59" t="s">
        <v>123</v>
      </c>
    </row>
    <row r="100" spans="1:19" ht="15" customHeight="1" x14ac:dyDescent="0.3">
      <c r="A100" s="44">
        <v>14</v>
      </c>
      <c r="B100" s="42" t="str">
        <f t="shared" ca="1" si="12"/>
        <v>1. Korinther</v>
      </c>
      <c r="C100" s="43" t="str">
        <f t="shared" ca="1" si="13"/>
        <v>12 - 13</v>
      </c>
      <c r="D100" s="76"/>
      <c r="E100" s="44">
        <v>14</v>
      </c>
      <c r="F100" s="42" t="str">
        <f t="shared" ca="1" si="14"/>
        <v>Galater</v>
      </c>
      <c r="G100" s="43" t="str">
        <f t="shared" ca="1" si="15"/>
        <v>4</v>
      </c>
      <c r="H100" s="76"/>
      <c r="I100" s="44">
        <v>14</v>
      </c>
      <c r="J100" s="42" t="str">
        <f t="shared" ca="1" si="16"/>
        <v>2. Thessalonicher</v>
      </c>
      <c r="K100" s="43" t="str">
        <f t="shared" ca="1" si="17"/>
        <v>1 - 3</v>
      </c>
      <c r="Q100" s="55">
        <v>99</v>
      </c>
      <c r="R100" s="59" t="s">
        <v>120</v>
      </c>
      <c r="S100" s="59" t="s">
        <v>24</v>
      </c>
    </row>
    <row r="101" spans="1:19" ht="15" customHeight="1" x14ac:dyDescent="0.3">
      <c r="A101" s="44">
        <v>15</v>
      </c>
      <c r="B101" s="42" t="str">
        <f t="shared" ca="1" si="12"/>
        <v>Psalm</v>
      </c>
      <c r="C101" s="43" t="str">
        <f t="shared" ca="1" si="13"/>
        <v>52 - 57</v>
      </c>
      <c r="D101" s="76"/>
      <c r="E101" s="44">
        <v>15</v>
      </c>
      <c r="F101" s="42" t="str">
        <f t="shared" ca="1" si="14"/>
        <v>Sprüche</v>
      </c>
      <c r="G101" s="43" t="str">
        <f t="shared" ca="1" si="15"/>
        <v>1 - 4</v>
      </c>
      <c r="H101" s="76"/>
      <c r="I101" s="44">
        <v>15</v>
      </c>
      <c r="J101" s="42" t="str">
        <f t="shared" ca="1" si="16"/>
        <v>1. Timotheus</v>
      </c>
      <c r="K101" s="43" t="str">
        <f t="shared" ca="1" si="17"/>
        <v>1 - 3</v>
      </c>
      <c r="Q101" s="55">
        <v>100</v>
      </c>
      <c r="R101" s="59" t="s">
        <v>120</v>
      </c>
      <c r="S101" s="59" t="s">
        <v>109</v>
      </c>
    </row>
    <row r="102" spans="1:19" ht="15" customHeight="1" x14ac:dyDescent="0.3">
      <c r="A102" s="44">
        <v>16</v>
      </c>
      <c r="B102" s="42" t="str">
        <f t="shared" ca="1" si="12"/>
        <v>Psalm</v>
      </c>
      <c r="C102" s="43" t="str">
        <f t="shared" ca="1" si="13"/>
        <v>58 - 63</v>
      </c>
      <c r="D102" s="76"/>
      <c r="E102" s="44">
        <v>16</v>
      </c>
      <c r="F102" s="42" t="str">
        <f t="shared" ca="1" si="14"/>
        <v>Sprüche</v>
      </c>
      <c r="G102" s="43" t="str">
        <f t="shared" ca="1" si="15"/>
        <v>5 - 9</v>
      </c>
      <c r="H102" s="76"/>
      <c r="I102" s="44">
        <v>16</v>
      </c>
      <c r="J102" s="42" t="str">
        <f t="shared" ca="1" si="16"/>
        <v>Jesaja</v>
      </c>
      <c r="K102" s="43" t="str">
        <f t="shared" ca="1" si="17"/>
        <v>24 - 27</v>
      </c>
      <c r="Q102" s="55">
        <v>101</v>
      </c>
      <c r="R102" s="59" t="s">
        <v>124</v>
      </c>
      <c r="S102" s="59" t="s">
        <v>77</v>
      </c>
    </row>
    <row r="103" spans="1:19" ht="15" customHeight="1" x14ac:dyDescent="0.3">
      <c r="A103" s="44">
        <v>17</v>
      </c>
      <c r="B103" s="42" t="str">
        <f t="shared" ca="1" si="12"/>
        <v>1. Korinther</v>
      </c>
      <c r="C103" s="43" t="str">
        <f t="shared" ca="1" si="13"/>
        <v>14</v>
      </c>
      <c r="D103" s="76"/>
      <c r="E103" s="44">
        <v>17</v>
      </c>
      <c r="F103" s="42" t="str">
        <f t="shared" ca="1" si="14"/>
        <v>Galater</v>
      </c>
      <c r="G103" s="43" t="str">
        <f t="shared" ca="1" si="15"/>
        <v>5 - 6</v>
      </c>
      <c r="H103" s="76"/>
      <c r="I103" s="44">
        <v>17</v>
      </c>
      <c r="J103" s="42" t="str">
        <f t="shared" ca="1" si="16"/>
        <v>Jesaja</v>
      </c>
      <c r="K103" s="43" t="str">
        <f t="shared" ca="1" si="17"/>
        <v>28 - 31</v>
      </c>
      <c r="Q103" s="55">
        <v>102</v>
      </c>
      <c r="R103" s="59" t="s">
        <v>120</v>
      </c>
      <c r="S103" s="59" t="s">
        <v>97</v>
      </c>
    </row>
    <row r="104" spans="1:19" ht="15" customHeight="1" x14ac:dyDescent="0.3">
      <c r="A104" s="44">
        <v>18</v>
      </c>
      <c r="B104" s="42" t="str">
        <f t="shared" ca="1" si="12"/>
        <v>Psalm</v>
      </c>
      <c r="C104" s="43" t="str">
        <f t="shared" ca="1" si="13"/>
        <v>64 - 68</v>
      </c>
      <c r="D104" s="76"/>
      <c r="E104" s="44">
        <v>18</v>
      </c>
      <c r="F104" s="42" t="str">
        <f t="shared" ca="1" si="14"/>
        <v>Epheser</v>
      </c>
      <c r="G104" s="43" t="str">
        <f t="shared" ca="1" si="15"/>
        <v>1 - 2</v>
      </c>
      <c r="H104" s="76"/>
      <c r="I104" s="44">
        <v>18</v>
      </c>
      <c r="J104" s="42" t="str">
        <f t="shared" ca="1" si="16"/>
        <v>1. Timotheus</v>
      </c>
      <c r="K104" s="43" t="str">
        <f t="shared" ca="1" si="17"/>
        <v>4 - 6</v>
      </c>
      <c r="Q104" s="55">
        <v>103</v>
      </c>
      <c r="R104" s="59" t="s">
        <v>120</v>
      </c>
      <c r="S104" s="59" t="s">
        <v>98</v>
      </c>
    </row>
    <row r="105" spans="1:19" ht="15" customHeight="1" x14ac:dyDescent="0.3">
      <c r="A105" s="44">
        <v>19</v>
      </c>
      <c r="B105" s="42" t="str">
        <f t="shared" ca="1" si="12"/>
        <v>Psalm</v>
      </c>
      <c r="C105" s="43" t="str">
        <f t="shared" ca="1" si="13"/>
        <v>69 - 72</v>
      </c>
      <c r="D105" s="76"/>
      <c r="E105" s="44">
        <v>19</v>
      </c>
      <c r="F105" s="42" t="str">
        <f t="shared" ca="1" si="14"/>
        <v>Sprüche</v>
      </c>
      <c r="G105" s="43" t="str">
        <f t="shared" ca="1" si="15"/>
        <v>10 - 13</v>
      </c>
      <c r="H105" s="76"/>
      <c r="I105" s="44">
        <v>19</v>
      </c>
      <c r="J105" s="42" t="str">
        <f t="shared" ca="1" si="16"/>
        <v>Jesaja</v>
      </c>
      <c r="K105" s="43" t="str">
        <f t="shared" ca="1" si="17"/>
        <v>32 - 35</v>
      </c>
      <c r="Q105" s="55">
        <v>104</v>
      </c>
      <c r="R105" s="59" t="s">
        <v>124</v>
      </c>
      <c r="S105" s="59" t="s">
        <v>79</v>
      </c>
    </row>
    <row r="106" spans="1:19" ht="15" customHeight="1" x14ac:dyDescent="0.3">
      <c r="A106" s="44">
        <v>20</v>
      </c>
      <c r="B106" s="42" t="str">
        <f t="shared" ca="1" si="12"/>
        <v>1. Korinther</v>
      </c>
      <c r="C106" s="43" t="str">
        <f t="shared" ca="1" si="13"/>
        <v>15</v>
      </c>
      <c r="D106" s="76"/>
      <c r="E106" s="44">
        <v>20</v>
      </c>
      <c r="F106" s="42" t="str">
        <f t="shared" ca="1" si="14"/>
        <v>Sprüche</v>
      </c>
      <c r="G106" s="43" t="str">
        <f t="shared" ca="1" si="15"/>
        <v>14 - 17</v>
      </c>
      <c r="H106" s="76"/>
      <c r="I106" s="44">
        <v>20</v>
      </c>
      <c r="J106" s="42" t="str">
        <f t="shared" ca="1" si="16"/>
        <v>Jesaja</v>
      </c>
      <c r="K106" s="43" t="str">
        <f t="shared" ca="1" si="17"/>
        <v>36 - 39</v>
      </c>
      <c r="Q106" s="55">
        <v>105</v>
      </c>
      <c r="R106" s="59" t="s">
        <v>124</v>
      </c>
      <c r="S106" s="59" t="s">
        <v>80</v>
      </c>
    </row>
    <row r="107" spans="1:19" ht="15" customHeight="1" x14ac:dyDescent="0.3">
      <c r="A107" s="44">
        <v>21</v>
      </c>
      <c r="B107" s="42" t="str">
        <f t="shared" ca="1" si="12"/>
        <v>1. Korinther</v>
      </c>
      <c r="C107" s="43" t="str">
        <f t="shared" ca="1" si="13"/>
        <v>16</v>
      </c>
      <c r="D107" s="76"/>
      <c r="E107" s="44">
        <v>21</v>
      </c>
      <c r="F107" s="42" t="str">
        <f t="shared" ca="1" si="14"/>
        <v>Epheser</v>
      </c>
      <c r="G107" s="43" t="str">
        <f t="shared" ca="1" si="15"/>
        <v>3 - 4</v>
      </c>
      <c r="H107" s="76"/>
      <c r="I107" s="44">
        <v>21</v>
      </c>
      <c r="J107" s="42" t="str">
        <f t="shared" ca="1" si="16"/>
        <v>2. Timotheus</v>
      </c>
      <c r="K107" s="43" t="str">
        <f t="shared" ca="1" si="17"/>
        <v>1 - 2</v>
      </c>
      <c r="Q107" s="55">
        <v>106</v>
      </c>
      <c r="R107" s="59" t="s">
        <v>120</v>
      </c>
      <c r="S107" s="59" t="s">
        <v>125</v>
      </c>
    </row>
    <row r="108" spans="1:19" ht="15" customHeight="1" x14ac:dyDescent="0.3">
      <c r="A108" s="44">
        <v>22</v>
      </c>
      <c r="B108" s="42" t="str">
        <f t="shared" ca="1" si="12"/>
        <v>Psalm</v>
      </c>
      <c r="C108" s="43" t="str">
        <f t="shared" ca="1" si="13"/>
        <v>73 - 77</v>
      </c>
      <c r="D108" s="76"/>
      <c r="E108" s="44">
        <v>22</v>
      </c>
      <c r="F108" s="42" t="str">
        <f t="shared" ca="1" si="14"/>
        <v>Sprüche</v>
      </c>
      <c r="G108" s="43" t="str">
        <f t="shared" ca="1" si="15"/>
        <v>18 - 21</v>
      </c>
      <c r="H108" s="76"/>
      <c r="I108" s="44">
        <v>22</v>
      </c>
      <c r="J108" s="42" t="str">
        <f t="shared" ca="1" si="16"/>
        <v>2. Timotheus</v>
      </c>
      <c r="K108" s="43" t="str">
        <f t="shared" ca="1" si="17"/>
        <v>3 - 4</v>
      </c>
      <c r="Q108" s="55">
        <v>107</v>
      </c>
      <c r="R108" s="59" t="s">
        <v>126</v>
      </c>
      <c r="S108" s="59" t="s">
        <v>17</v>
      </c>
    </row>
    <row r="109" spans="1:19" ht="15" customHeight="1" x14ac:dyDescent="0.3">
      <c r="A109" s="44">
        <v>23</v>
      </c>
      <c r="B109" s="42" t="str">
        <f t="shared" ca="1" si="12"/>
        <v>Psalm</v>
      </c>
      <c r="C109" s="43" t="str">
        <f t="shared" ca="1" si="13"/>
        <v>78 - 80</v>
      </c>
      <c r="D109" s="76"/>
      <c r="E109" s="44">
        <v>23</v>
      </c>
      <c r="F109" s="42" t="str">
        <f t="shared" ca="1" si="14"/>
        <v>Sprüche</v>
      </c>
      <c r="G109" s="43" t="str">
        <f t="shared" ca="1" si="15"/>
        <v>22 - 24</v>
      </c>
      <c r="H109" s="76"/>
      <c r="I109" s="44">
        <v>23</v>
      </c>
      <c r="J109" s="42" t="str">
        <f t="shared" ca="1" si="16"/>
        <v>Jesaja</v>
      </c>
      <c r="K109" s="43" t="str">
        <f t="shared" ca="1" si="17"/>
        <v>40 - 43</v>
      </c>
      <c r="Q109" s="55">
        <v>108</v>
      </c>
      <c r="R109" s="59" t="s">
        <v>124</v>
      </c>
      <c r="S109" s="59" t="s">
        <v>36</v>
      </c>
    </row>
    <row r="110" spans="1:19" ht="15" customHeight="1" x14ac:dyDescent="0.3">
      <c r="A110" s="44">
        <v>24</v>
      </c>
      <c r="B110" s="42" t="str">
        <f t="shared" ca="1" si="12"/>
        <v>2. Korinther</v>
      </c>
      <c r="C110" s="43" t="str">
        <f t="shared" ca="1" si="13"/>
        <v>1 - 2</v>
      </c>
      <c r="D110" s="76"/>
      <c r="E110" s="44">
        <v>24</v>
      </c>
      <c r="F110" s="42" t="str">
        <f t="shared" ca="1" si="14"/>
        <v>Epheser</v>
      </c>
      <c r="G110" s="43" t="str">
        <f t="shared" ca="1" si="15"/>
        <v>5</v>
      </c>
      <c r="H110" s="76"/>
      <c r="I110" s="44">
        <v>24</v>
      </c>
      <c r="J110" s="42" t="str">
        <f t="shared" ca="1" si="16"/>
        <v>Jesaja</v>
      </c>
      <c r="K110" s="43" t="str">
        <f t="shared" ca="1" si="17"/>
        <v>44 - 48</v>
      </c>
      <c r="Q110" s="55">
        <v>109</v>
      </c>
      <c r="R110" s="59" t="s">
        <v>126</v>
      </c>
      <c r="S110" s="59" t="s">
        <v>127</v>
      </c>
    </row>
    <row r="111" spans="1:19" ht="15" customHeight="1" x14ac:dyDescent="0.3">
      <c r="A111" s="44">
        <v>25</v>
      </c>
      <c r="B111" s="42" t="str">
        <f t="shared" ca="1" si="12"/>
        <v>Psalm</v>
      </c>
      <c r="C111" s="43" t="str">
        <f t="shared" ca="1" si="13"/>
        <v>81 - 88</v>
      </c>
      <c r="D111" s="76"/>
      <c r="E111" s="44">
        <v>25</v>
      </c>
      <c r="F111" s="42" t="str">
        <f t="shared" ca="1" si="14"/>
        <v>Epheser</v>
      </c>
      <c r="G111" s="43" t="str">
        <f t="shared" ca="1" si="15"/>
        <v>6</v>
      </c>
      <c r="H111" s="76"/>
      <c r="I111" s="44">
        <v>25</v>
      </c>
      <c r="J111" s="42" t="str">
        <f t="shared" ca="1" si="16"/>
        <v>Titus</v>
      </c>
      <c r="K111" s="43" t="str">
        <f t="shared" ca="1" si="17"/>
        <v>1 - 3</v>
      </c>
      <c r="Q111" s="55">
        <v>110</v>
      </c>
      <c r="R111" s="59" t="s">
        <v>126</v>
      </c>
      <c r="S111" s="59" t="s">
        <v>108</v>
      </c>
    </row>
    <row r="112" spans="1:19" ht="15" customHeight="1" x14ac:dyDescent="0.3">
      <c r="A112" s="44">
        <v>26</v>
      </c>
      <c r="B112" s="42" t="str">
        <f t="shared" ca="1" si="12"/>
        <v>Psalm</v>
      </c>
      <c r="C112" s="43" t="str">
        <f t="shared" ca="1" si="13"/>
        <v>89 - 93</v>
      </c>
      <c r="D112" s="76"/>
      <c r="E112" s="44">
        <v>26</v>
      </c>
      <c r="F112" s="42" t="str">
        <f t="shared" ca="1" si="14"/>
        <v>Sprüche</v>
      </c>
      <c r="G112" s="43" t="str">
        <f t="shared" ca="1" si="15"/>
        <v>25 - 28</v>
      </c>
      <c r="H112" s="76"/>
      <c r="I112" s="44">
        <v>26</v>
      </c>
      <c r="J112" s="42" t="str">
        <f t="shared" ca="1" si="16"/>
        <v>Jesaja</v>
      </c>
      <c r="K112" s="43" t="str">
        <f t="shared" ca="1" si="17"/>
        <v>49 - 52</v>
      </c>
      <c r="Q112" s="55">
        <v>111</v>
      </c>
      <c r="R112" s="59" t="s">
        <v>124</v>
      </c>
      <c r="S112" s="59" t="s">
        <v>41</v>
      </c>
    </row>
    <row r="113" spans="1:19" ht="15" customHeight="1" x14ac:dyDescent="0.3">
      <c r="A113" s="44">
        <v>27</v>
      </c>
      <c r="B113" s="42" t="str">
        <f t="shared" ca="1" si="12"/>
        <v>2. Korinther</v>
      </c>
      <c r="C113" s="43" t="str">
        <f t="shared" ca="1" si="13"/>
        <v>3 - 4</v>
      </c>
      <c r="D113" s="76"/>
      <c r="E113" s="44">
        <v>27</v>
      </c>
      <c r="F113" s="42" t="str">
        <f t="shared" ca="1" si="14"/>
        <v>Sprüche</v>
      </c>
      <c r="G113" s="43" t="str">
        <f t="shared" ca="1" si="15"/>
        <v>29 - 31</v>
      </c>
      <c r="H113" s="76"/>
      <c r="I113" s="44">
        <v>27</v>
      </c>
      <c r="J113" s="42" t="str">
        <f t="shared" ca="1" si="16"/>
        <v>Jesaja</v>
      </c>
      <c r="K113" s="43" t="str">
        <f t="shared" ca="1" si="17"/>
        <v>53 - 57</v>
      </c>
      <c r="Q113" s="55">
        <v>112</v>
      </c>
      <c r="R113" s="59" t="s">
        <v>124</v>
      </c>
      <c r="S113" s="59" t="s">
        <v>107</v>
      </c>
    </row>
    <row r="114" spans="1:19" ht="15" customHeight="1" x14ac:dyDescent="0.3">
      <c r="A114" s="44">
        <v>28</v>
      </c>
      <c r="B114" s="42" t="str">
        <f t="shared" ca="1" si="12"/>
        <v>2. Korinther</v>
      </c>
      <c r="C114" s="43" t="str">
        <f t="shared" ca="1" si="13"/>
        <v>5</v>
      </c>
      <c r="D114" s="76"/>
      <c r="E114" s="44">
        <v>28</v>
      </c>
      <c r="F114" s="42" t="str">
        <f t="shared" ca="1" si="14"/>
        <v>Philipper</v>
      </c>
      <c r="G114" s="43" t="str">
        <f t="shared" ca="1" si="15"/>
        <v>1 - 2</v>
      </c>
      <c r="H114" s="76"/>
      <c r="I114" s="44">
        <v>28</v>
      </c>
      <c r="J114" s="42" t="str">
        <f t="shared" ca="1" si="16"/>
        <v>Philemon</v>
      </c>
      <c r="K114" s="43" t="str">
        <f t="shared" ca="1" si="17"/>
        <v>1</v>
      </c>
      <c r="Q114" s="55">
        <v>113</v>
      </c>
      <c r="R114" s="59" t="s">
        <v>126</v>
      </c>
      <c r="S114" s="59" t="s">
        <v>128</v>
      </c>
    </row>
    <row r="115" spans="1:19" ht="15" customHeight="1" x14ac:dyDescent="0.3">
      <c r="A115" s="44">
        <v>29</v>
      </c>
      <c r="B115" s="42" t="str">
        <f t="shared" ca="1" si="12"/>
        <v>Psalm</v>
      </c>
      <c r="C115" s="43" t="str">
        <f t="shared" ca="1" si="13"/>
        <v>94 - 101</v>
      </c>
      <c r="D115" s="76"/>
      <c r="E115" s="44">
        <v>29</v>
      </c>
      <c r="F115" s="42" t="str">
        <f t="shared" ca="1" si="14"/>
        <v>Prediger</v>
      </c>
      <c r="G115" s="43" t="str">
        <f t="shared" ca="1" si="15"/>
        <v>1 - 4</v>
      </c>
      <c r="H115" s="76"/>
      <c r="I115" s="44">
        <v>29</v>
      </c>
      <c r="J115" s="42" t="str">
        <f t="shared" ca="1" si="16"/>
        <v>Hebräer</v>
      </c>
      <c r="K115" s="43" t="str">
        <f t="shared" ca="1" si="17"/>
        <v>1 - 2</v>
      </c>
      <c r="Q115" s="55">
        <v>114</v>
      </c>
      <c r="R115" s="59" t="s">
        <v>126</v>
      </c>
      <c r="S115" s="59" t="s">
        <v>129</v>
      </c>
    </row>
    <row r="116" spans="1:19" ht="15" customHeight="1" x14ac:dyDescent="0.3">
      <c r="A116" s="44">
        <v>30</v>
      </c>
      <c r="B116" s="42" t="str">
        <f t="shared" ca="1" si="12"/>
        <v>Psalm</v>
      </c>
      <c r="C116" s="43" t="str">
        <f t="shared" ca="1" si="13"/>
        <v>102 - 105</v>
      </c>
      <c r="D116" s="76"/>
      <c r="E116" s="44">
        <v>30</v>
      </c>
      <c r="F116" s="42" t="str">
        <f t="shared" ca="1" si="14"/>
        <v>Prediger</v>
      </c>
      <c r="G116" s="43" t="str">
        <f t="shared" ca="1" si="15"/>
        <v>5 - 8</v>
      </c>
      <c r="H116" s="76"/>
      <c r="I116" s="44">
        <v>30</v>
      </c>
      <c r="J116" s="42" t="str">
        <f t="shared" ca="1" si="16"/>
        <v>Jesaja</v>
      </c>
      <c r="K116" s="43" t="str">
        <f t="shared" ca="1" si="17"/>
        <v>58 - 62</v>
      </c>
      <c r="Q116" s="55">
        <v>115</v>
      </c>
      <c r="R116" s="59" t="s">
        <v>124</v>
      </c>
      <c r="S116" s="59" t="s">
        <v>110</v>
      </c>
    </row>
    <row r="117" spans="1:19" ht="15" customHeight="1" thickBot="1" x14ac:dyDescent="0.35">
      <c r="A117" s="51">
        <v>31</v>
      </c>
      <c r="B117" s="49" t="str">
        <f t="shared" ca="1" si="12"/>
        <v>2. Korinther</v>
      </c>
      <c r="C117" s="50" t="str">
        <f t="shared" ca="1" si="13"/>
        <v>6 - 7</v>
      </c>
      <c r="D117" s="76"/>
      <c r="E117" s="51">
        <v>31</v>
      </c>
      <c r="F117" s="49" t="str">
        <f t="shared" ca="1" si="14"/>
        <v>Philipper</v>
      </c>
      <c r="G117" s="50" t="str">
        <f t="shared" ca="1" si="15"/>
        <v>3 - 4</v>
      </c>
      <c r="H117" s="76"/>
      <c r="I117" s="51"/>
      <c r="J117" s="52"/>
      <c r="K117" s="53"/>
      <c r="Q117" s="55">
        <v>116</v>
      </c>
      <c r="R117" s="59" t="s">
        <v>126</v>
      </c>
      <c r="S117" s="59" t="s">
        <v>130</v>
      </c>
    </row>
    <row r="118" spans="1:19" ht="15" customHeight="1" x14ac:dyDescent="0.3">
      <c r="A118" s="37" t="s">
        <v>131</v>
      </c>
      <c r="B118" s="38"/>
      <c r="C118" s="39"/>
      <c r="D118" s="77"/>
      <c r="E118" s="37" t="s">
        <v>132</v>
      </c>
      <c r="F118" s="40"/>
      <c r="G118" s="39"/>
      <c r="H118" s="77"/>
      <c r="I118" s="37" t="s">
        <v>133</v>
      </c>
      <c r="J118" s="40"/>
      <c r="K118" s="39"/>
      <c r="Q118" s="55">
        <v>117</v>
      </c>
      <c r="R118" s="59" t="s">
        <v>134</v>
      </c>
      <c r="S118" s="59" t="s">
        <v>17</v>
      </c>
    </row>
    <row r="119" spans="1:19" ht="15" customHeight="1" x14ac:dyDescent="0.3">
      <c r="A119" s="44">
        <v>1</v>
      </c>
      <c r="B119" s="42" t="str">
        <f t="shared" ref="B119:B149" ca="1" si="18">IF($Q275-$P$2&lt;=0,INDEX($R$2:$S$366,365+($Q275-$P$2),1),INDEX($R$2:$S$366,$Q275-$P$2,1))</f>
        <v>Jesaja</v>
      </c>
      <c r="C119" s="43" t="str">
        <f t="shared" ref="C119:C149" ca="1" si="19">IF($Q275-$P$2&lt;=0,INDEX($R$2:$S$366,365+($Q275-$P$2),2),INDEX($R$2:$S$366,$Q275-$P$2,2))</f>
        <v>63 - 66</v>
      </c>
      <c r="D119" s="76"/>
      <c r="E119" s="44">
        <v>1</v>
      </c>
      <c r="F119" s="42" t="str">
        <f t="shared" ref="F119:F148" ca="1" si="20">IF($Q306-$P$2&lt;=0,INDEX($R$2:$S$366,365+($Q306-$P$2),1),INDEX($R$2:$S$366,$Q306-$P$2,1))</f>
        <v>Hesekiel</v>
      </c>
      <c r="G119" s="43" t="str">
        <f t="shared" ref="G119:G148" ca="1" si="21">IF($Q306-$P$2&lt;=0,INDEX($R$2:$S$366,365+($Q306-$P$2),2),INDEX($R$2:$S$366,$Q306-$P$2,2))</f>
        <v>8 - 12</v>
      </c>
      <c r="H119" s="76"/>
      <c r="I119" s="44">
        <v>1</v>
      </c>
      <c r="J119" s="42" t="str">
        <f t="shared" ref="J119:J149" ca="1" si="22">IF($Q336-$P$2&lt;=0,INDEX($R$2:$S$366,365+($Q336-$P$2),1),INDEX($R$2:$S$366,$Q336-$P$2,1))</f>
        <v>Offenbarung</v>
      </c>
      <c r="K119" s="43" t="str">
        <f t="shared" ref="K119:K149" ca="1" si="23">IF($Q336-$P$2&lt;=0,INDEX($R$2:$S$366,365+($Q336-$P$2),2),INDEX($R$2:$S$366,$Q336-$P$2,2))</f>
        <v>10 - 11</v>
      </c>
      <c r="Q119" s="55">
        <v>118</v>
      </c>
      <c r="R119" s="59" t="s">
        <v>124</v>
      </c>
      <c r="S119" s="59" t="s">
        <v>112</v>
      </c>
    </row>
    <row r="120" spans="1:19" ht="15" customHeight="1" x14ac:dyDescent="0.3">
      <c r="A120" s="44">
        <v>2</v>
      </c>
      <c r="B120" s="42" t="str">
        <f t="shared" ca="1" si="18"/>
        <v>Hebräer</v>
      </c>
      <c r="C120" s="43" t="str">
        <f t="shared" ca="1" si="19"/>
        <v>3 - 4</v>
      </c>
      <c r="D120" s="76"/>
      <c r="E120" s="44">
        <v>2</v>
      </c>
      <c r="F120" s="42" t="str">
        <f t="shared" ca="1" si="20"/>
        <v>2. Petrus</v>
      </c>
      <c r="G120" s="43" t="str">
        <f t="shared" ca="1" si="21"/>
        <v>2 - 3</v>
      </c>
      <c r="H120" s="76"/>
      <c r="I120" s="44">
        <v>2</v>
      </c>
      <c r="J120" s="42" t="str">
        <f t="shared" ca="1" si="22"/>
        <v>Amos</v>
      </c>
      <c r="K120" s="43" t="str">
        <f t="shared" ca="1" si="23"/>
        <v>1 - 4</v>
      </c>
      <c r="Q120" s="55">
        <v>119</v>
      </c>
      <c r="R120" s="59" t="s">
        <v>124</v>
      </c>
      <c r="S120" s="59" t="s">
        <v>113</v>
      </c>
    </row>
    <row r="121" spans="1:19" ht="15" customHeight="1" x14ac:dyDescent="0.3">
      <c r="A121" s="44">
        <v>3</v>
      </c>
      <c r="B121" s="42" t="str">
        <f t="shared" ca="1" si="18"/>
        <v>Jeremia</v>
      </c>
      <c r="C121" s="43" t="str">
        <f t="shared" ca="1" si="19"/>
        <v>1 - 4</v>
      </c>
      <c r="D121" s="76"/>
      <c r="E121" s="44">
        <v>3</v>
      </c>
      <c r="F121" s="42" t="str">
        <f t="shared" ca="1" si="20"/>
        <v>1. Johannes</v>
      </c>
      <c r="G121" s="43" t="str">
        <f t="shared" ca="1" si="21"/>
        <v>1 - 2</v>
      </c>
      <c r="H121" s="76"/>
      <c r="I121" s="44">
        <v>3</v>
      </c>
      <c r="J121" s="42" t="str">
        <f t="shared" ca="1" si="22"/>
        <v>Amos</v>
      </c>
      <c r="K121" s="43" t="str">
        <f t="shared" ca="1" si="23"/>
        <v>5 - 9</v>
      </c>
      <c r="Q121" s="55">
        <v>120</v>
      </c>
      <c r="R121" s="59" t="s">
        <v>134</v>
      </c>
      <c r="S121" s="59" t="s">
        <v>20</v>
      </c>
    </row>
    <row r="122" spans="1:19" ht="15" customHeight="1" x14ac:dyDescent="0.3">
      <c r="A122" s="44">
        <v>4</v>
      </c>
      <c r="B122" s="42" t="str">
        <f t="shared" ca="1" si="18"/>
        <v>Jeremia</v>
      </c>
      <c r="C122" s="43" t="str">
        <f t="shared" ca="1" si="19"/>
        <v>5 - 8</v>
      </c>
      <c r="D122" s="76"/>
      <c r="E122" s="44">
        <v>4</v>
      </c>
      <c r="F122" s="42" t="str">
        <f t="shared" ca="1" si="20"/>
        <v>Hesekiel</v>
      </c>
      <c r="G122" s="43" t="str">
        <f t="shared" ca="1" si="21"/>
        <v>13 - 16</v>
      </c>
      <c r="H122" s="76"/>
      <c r="I122" s="44">
        <v>4</v>
      </c>
      <c r="J122" s="42" t="str">
        <f t="shared" ca="1" si="22"/>
        <v>Offenbarung</v>
      </c>
      <c r="K122" s="43" t="str">
        <f t="shared" ca="1" si="23"/>
        <v>12 - 13</v>
      </c>
      <c r="Q122" s="55">
        <v>121</v>
      </c>
      <c r="R122" s="59" t="s">
        <v>134</v>
      </c>
      <c r="S122" s="59" t="s">
        <v>71</v>
      </c>
    </row>
    <row r="123" spans="1:19" ht="15" customHeight="1" x14ac:dyDescent="0.3">
      <c r="A123" s="44">
        <v>5</v>
      </c>
      <c r="B123" s="42" t="str">
        <f t="shared" ca="1" si="18"/>
        <v>Hebräer</v>
      </c>
      <c r="C123" s="43" t="str">
        <f t="shared" ca="1" si="19"/>
        <v>5 - 6</v>
      </c>
      <c r="D123" s="76"/>
      <c r="E123" s="44">
        <v>5</v>
      </c>
      <c r="F123" s="42" t="str">
        <f t="shared" ca="1" si="20"/>
        <v>Hesekiel</v>
      </c>
      <c r="G123" s="43" t="str">
        <f t="shared" ca="1" si="21"/>
        <v>17 - 20</v>
      </c>
      <c r="H123" s="76"/>
      <c r="I123" s="44">
        <v>5</v>
      </c>
      <c r="J123" s="42" t="str">
        <f t="shared" ca="1" si="22"/>
        <v>Obadja</v>
      </c>
      <c r="K123" s="43" t="str">
        <f t="shared" ca="1" si="23"/>
        <v>1</v>
      </c>
      <c r="Q123" s="55">
        <v>122</v>
      </c>
      <c r="R123" s="59" t="s">
        <v>124</v>
      </c>
      <c r="S123" s="59" t="s">
        <v>58</v>
      </c>
    </row>
    <row r="124" spans="1:19" ht="15" customHeight="1" x14ac:dyDescent="0.3">
      <c r="A124" s="44">
        <v>6</v>
      </c>
      <c r="B124" s="42" t="str">
        <f t="shared" ca="1" si="18"/>
        <v>Hebräer</v>
      </c>
      <c r="C124" s="43" t="str">
        <f t="shared" ca="1" si="19"/>
        <v>7</v>
      </c>
      <c r="D124" s="76"/>
      <c r="E124" s="44">
        <v>6</v>
      </c>
      <c r="F124" s="42" t="str">
        <f t="shared" ca="1" si="20"/>
        <v>1. Johannes</v>
      </c>
      <c r="G124" s="43" t="str">
        <f t="shared" ca="1" si="21"/>
        <v>3 - 5</v>
      </c>
      <c r="H124" s="76"/>
      <c r="I124" s="44">
        <v>6</v>
      </c>
      <c r="J124" s="42" t="str">
        <f t="shared" ca="1" si="22"/>
        <v>Jona</v>
      </c>
      <c r="K124" s="43" t="str">
        <f t="shared" ca="1" si="23"/>
        <v>1 - 4</v>
      </c>
      <c r="Q124" s="55">
        <v>123</v>
      </c>
      <c r="R124" s="59" t="s">
        <v>134</v>
      </c>
      <c r="S124" s="59" t="s">
        <v>135</v>
      </c>
    </row>
    <row r="125" spans="1:19" ht="15" customHeight="1" x14ac:dyDescent="0.3">
      <c r="A125" s="44">
        <v>7</v>
      </c>
      <c r="B125" s="42" t="str">
        <f t="shared" ca="1" si="18"/>
        <v>Jeremia</v>
      </c>
      <c r="C125" s="43" t="str">
        <f t="shared" ca="1" si="19"/>
        <v>9 - 12</v>
      </c>
      <c r="D125" s="76"/>
      <c r="E125" s="44">
        <v>7</v>
      </c>
      <c r="F125" s="42" t="str">
        <f t="shared" ca="1" si="20"/>
        <v>Hesekiel</v>
      </c>
      <c r="G125" s="43" t="str">
        <f t="shared" ca="1" si="21"/>
        <v>21 - 24</v>
      </c>
      <c r="H125" s="76"/>
      <c r="I125" s="44">
        <v>7</v>
      </c>
      <c r="J125" s="42" t="str">
        <f t="shared" ca="1" si="22"/>
        <v>Offenbarung</v>
      </c>
      <c r="K125" s="43" t="str">
        <f t="shared" ca="1" si="23"/>
        <v>14</v>
      </c>
      <c r="Q125" s="55">
        <v>124</v>
      </c>
      <c r="R125" s="59" t="s">
        <v>134</v>
      </c>
      <c r="S125" s="59" t="s">
        <v>136</v>
      </c>
    </row>
    <row r="126" spans="1:19" ht="15" customHeight="1" x14ac:dyDescent="0.3">
      <c r="A126" s="44">
        <v>8</v>
      </c>
      <c r="B126" s="42" t="str">
        <f t="shared" ca="1" si="18"/>
        <v>Jeremia</v>
      </c>
      <c r="C126" s="43" t="str">
        <f t="shared" ca="1" si="19"/>
        <v>13 - 16</v>
      </c>
      <c r="D126" s="76"/>
      <c r="E126" s="44">
        <v>8</v>
      </c>
      <c r="F126" s="42" t="str">
        <f t="shared" ca="1" si="20"/>
        <v>Hesekiel</v>
      </c>
      <c r="G126" s="43" t="str">
        <f t="shared" ca="1" si="21"/>
        <v>25 - 28</v>
      </c>
      <c r="H126" s="76"/>
      <c r="I126" s="44">
        <v>8</v>
      </c>
      <c r="J126" s="42" t="str">
        <f t="shared" ca="1" si="22"/>
        <v>Offenbarung</v>
      </c>
      <c r="K126" s="43" t="str">
        <f t="shared" ca="1" si="23"/>
        <v>15 - 16</v>
      </c>
      <c r="Q126" s="55">
        <v>125</v>
      </c>
      <c r="R126" s="59" t="s">
        <v>124</v>
      </c>
      <c r="S126" s="59" t="s">
        <v>61</v>
      </c>
    </row>
    <row r="127" spans="1:19" ht="15" customHeight="1" x14ac:dyDescent="0.3">
      <c r="A127" s="44">
        <v>9</v>
      </c>
      <c r="B127" s="42" t="str">
        <f t="shared" ca="1" si="18"/>
        <v>Hebräer</v>
      </c>
      <c r="C127" s="43" t="str">
        <f t="shared" ca="1" si="19"/>
        <v>8 - 9</v>
      </c>
      <c r="D127" s="76"/>
      <c r="E127" s="44">
        <v>9</v>
      </c>
      <c r="F127" s="42" t="str">
        <f t="shared" ca="1" si="20"/>
        <v>2. Johannes</v>
      </c>
      <c r="G127" s="43" t="str">
        <f t="shared" ca="1" si="21"/>
        <v>1</v>
      </c>
      <c r="H127" s="76"/>
      <c r="I127" s="44">
        <v>9</v>
      </c>
      <c r="J127" s="42" t="str">
        <f t="shared" ca="1" si="22"/>
        <v>Micha</v>
      </c>
      <c r="K127" s="43" t="str">
        <f t="shared" ca="1" si="23"/>
        <v>1 - 7</v>
      </c>
      <c r="Q127" s="55">
        <v>126</v>
      </c>
      <c r="R127" s="59" t="s">
        <v>124</v>
      </c>
      <c r="S127" s="59" t="s">
        <v>62</v>
      </c>
    </row>
    <row r="128" spans="1:19" ht="15" customHeight="1" x14ac:dyDescent="0.3">
      <c r="A128" s="44">
        <v>10</v>
      </c>
      <c r="B128" s="42" t="str">
        <f t="shared" ca="1" si="18"/>
        <v>Jeremia</v>
      </c>
      <c r="C128" s="43" t="str">
        <f t="shared" ca="1" si="19"/>
        <v>17 - 21</v>
      </c>
      <c r="D128" s="76"/>
      <c r="E128" s="44">
        <v>10</v>
      </c>
      <c r="F128" s="42" t="str">
        <f t="shared" ca="1" si="20"/>
        <v>3. Johannes</v>
      </c>
      <c r="G128" s="43" t="str">
        <f t="shared" ca="1" si="21"/>
        <v>1</v>
      </c>
      <c r="H128" s="76"/>
      <c r="I128" s="44">
        <v>10</v>
      </c>
      <c r="J128" s="42" t="str">
        <f t="shared" ca="1" si="22"/>
        <v>Nahum</v>
      </c>
      <c r="K128" s="43" t="str">
        <f t="shared" ca="1" si="23"/>
        <v>1 - 3</v>
      </c>
      <c r="Q128" s="55">
        <v>127</v>
      </c>
      <c r="R128" s="59" t="s">
        <v>137</v>
      </c>
      <c r="S128" s="59" t="s">
        <v>17</v>
      </c>
    </row>
    <row r="129" spans="1:19" ht="15" customHeight="1" x14ac:dyDescent="0.3">
      <c r="A129" s="44">
        <v>11</v>
      </c>
      <c r="B129" s="42" t="str">
        <f t="shared" ca="1" si="18"/>
        <v>Jeremia</v>
      </c>
      <c r="C129" s="43" t="str">
        <f t="shared" ca="1" si="19"/>
        <v>22 - 25</v>
      </c>
      <c r="D129" s="76"/>
      <c r="E129" s="44">
        <v>11</v>
      </c>
      <c r="F129" s="42" t="str">
        <f t="shared" ca="1" si="20"/>
        <v>Hesekiel</v>
      </c>
      <c r="G129" s="43" t="str">
        <f t="shared" ca="1" si="21"/>
        <v>29 - 32</v>
      </c>
      <c r="H129" s="76"/>
      <c r="I129" s="44">
        <v>11</v>
      </c>
      <c r="J129" s="42" t="str">
        <f t="shared" ca="1" si="22"/>
        <v>Offenbarung</v>
      </c>
      <c r="K129" s="43" t="str">
        <f t="shared" ca="1" si="23"/>
        <v>17</v>
      </c>
      <c r="Q129" s="55">
        <v>128</v>
      </c>
      <c r="R129" s="59" t="s">
        <v>137</v>
      </c>
      <c r="S129" s="59" t="s">
        <v>127</v>
      </c>
    </row>
    <row r="130" spans="1:19" ht="15" customHeight="1" x14ac:dyDescent="0.3">
      <c r="A130" s="44">
        <v>12</v>
      </c>
      <c r="B130" s="42" t="str">
        <f t="shared" ca="1" si="18"/>
        <v>Hebräer</v>
      </c>
      <c r="C130" s="43" t="str">
        <f t="shared" ca="1" si="19"/>
        <v>10</v>
      </c>
      <c r="D130" s="76"/>
      <c r="E130" s="44">
        <v>12</v>
      </c>
      <c r="F130" s="42" t="str">
        <f t="shared" ca="1" si="20"/>
        <v>Hesekiel</v>
      </c>
      <c r="G130" s="43" t="str">
        <f t="shared" ca="1" si="21"/>
        <v>33 - 36</v>
      </c>
      <c r="H130" s="76"/>
      <c r="I130" s="44">
        <v>12</v>
      </c>
      <c r="J130" s="42" t="str">
        <f t="shared" ca="1" si="22"/>
        <v>Habakuk</v>
      </c>
      <c r="K130" s="43" t="str">
        <f t="shared" ca="1" si="23"/>
        <v>1 - 3</v>
      </c>
      <c r="Q130" s="55">
        <v>129</v>
      </c>
      <c r="R130" s="59" t="s">
        <v>124</v>
      </c>
      <c r="S130" s="59" t="s">
        <v>65</v>
      </c>
    </row>
    <row r="131" spans="1:19" ht="15" customHeight="1" x14ac:dyDescent="0.3">
      <c r="A131" s="44">
        <v>13</v>
      </c>
      <c r="B131" s="42" t="str">
        <f t="shared" ca="1" si="18"/>
        <v>Hebräer</v>
      </c>
      <c r="C131" s="43" t="str">
        <f t="shared" ca="1" si="19"/>
        <v>11</v>
      </c>
      <c r="D131" s="76"/>
      <c r="E131" s="44">
        <v>13</v>
      </c>
      <c r="F131" s="42" t="str">
        <f t="shared" ca="1" si="20"/>
        <v>Judas</v>
      </c>
      <c r="G131" s="43" t="str">
        <f t="shared" ca="1" si="21"/>
        <v>1</v>
      </c>
      <c r="H131" s="76"/>
      <c r="I131" s="44">
        <v>13</v>
      </c>
      <c r="J131" s="42" t="str">
        <f t="shared" ca="1" si="22"/>
        <v>Zephanja</v>
      </c>
      <c r="K131" s="43" t="str">
        <f t="shared" ca="1" si="23"/>
        <v>1 - 3</v>
      </c>
      <c r="Q131" s="55">
        <v>130</v>
      </c>
      <c r="R131" s="59" t="s">
        <v>137</v>
      </c>
      <c r="S131" s="59" t="s">
        <v>138</v>
      </c>
    </row>
    <row r="132" spans="1:19" ht="15" customHeight="1" x14ac:dyDescent="0.3">
      <c r="A132" s="44">
        <v>14</v>
      </c>
      <c r="B132" s="42" t="str">
        <f t="shared" ca="1" si="18"/>
        <v>Jeremia</v>
      </c>
      <c r="C132" s="43" t="str">
        <f t="shared" ca="1" si="19"/>
        <v>26 - 29</v>
      </c>
      <c r="D132" s="76"/>
      <c r="E132" s="44">
        <v>14</v>
      </c>
      <c r="F132" s="42" t="str">
        <f t="shared" ca="1" si="20"/>
        <v>Hesekiel</v>
      </c>
      <c r="G132" s="43" t="str">
        <f t="shared" ca="1" si="21"/>
        <v>37 - 39</v>
      </c>
      <c r="H132" s="76"/>
      <c r="I132" s="44">
        <v>14</v>
      </c>
      <c r="J132" s="42" t="str">
        <f t="shared" ca="1" si="22"/>
        <v>Offenbarung</v>
      </c>
      <c r="K132" s="43" t="str">
        <f t="shared" ca="1" si="23"/>
        <v>18</v>
      </c>
      <c r="Q132" s="55">
        <v>131</v>
      </c>
      <c r="R132" s="59" t="s">
        <v>137</v>
      </c>
      <c r="S132" s="59" t="s">
        <v>139</v>
      </c>
    </row>
    <row r="133" spans="1:19" ht="15" customHeight="1" x14ac:dyDescent="0.3">
      <c r="A133" s="44">
        <v>15</v>
      </c>
      <c r="B133" s="42" t="str">
        <f t="shared" ca="1" si="18"/>
        <v>Jeremia</v>
      </c>
      <c r="C133" s="43" t="str">
        <f t="shared" ca="1" si="19"/>
        <v>30 - 33</v>
      </c>
      <c r="D133" s="76"/>
      <c r="E133" s="44">
        <v>15</v>
      </c>
      <c r="F133" s="42" t="str">
        <f t="shared" ca="1" si="20"/>
        <v>Hesekiel</v>
      </c>
      <c r="G133" s="43" t="str">
        <f t="shared" ca="1" si="21"/>
        <v>40 - 43</v>
      </c>
      <c r="H133" s="76"/>
      <c r="I133" s="44">
        <v>15</v>
      </c>
      <c r="J133" s="42" t="str">
        <f t="shared" ca="1" si="22"/>
        <v>Offenbarung</v>
      </c>
      <c r="K133" s="43" t="str">
        <f t="shared" ca="1" si="23"/>
        <v>19</v>
      </c>
      <c r="Q133" s="55">
        <v>132</v>
      </c>
      <c r="R133" s="59" t="s">
        <v>140</v>
      </c>
      <c r="S133" s="59" t="s">
        <v>23</v>
      </c>
    </row>
    <row r="134" spans="1:19" ht="15" customHeight="1" x14ac:dyDescent="0.3">
      <c r="A134" s="44">
        <v>16</v>
      </c>
      <c r="B134" s="42" t="str">
        <f t="shared" ca="1" si="18"/>
        <v>Hebräer</v>
      </c>
      <c r="C134" s="43" t="str">
        <f t="shared" ca="1" si="19"/>
        <v>12</v>
      </c>
      <c r="D134" s="76"/>
      <c r="E134" s="44">
        <v>16</v>
      </c>
      <c r="F134" s="42" t="str">
        <f t="shared" ca="1" si="20"/>
        <v>Offenbarung</v>
      </c>
      <c r="G134" s="43" t="str">
        <f t="shared" ca="1" si="21"/>
        <v>1</v>
      </c>
      <c r="H134" s="76"/>
      <c r="I134" s="44">
        <v>16</v>
      </c>
      <c r="J134" s="42" t="str">
        <f t="shared" ca="1" si="22"/>
        <v>Haggai</v>
      </c>
      <c r="K134" s="43" t="str">
        <f t="shared" ca="1" si="23"/>
        <v>1 - 2</v>
      </c>
      <c r="Q134" s="55">
        <v>133</v>
      </c>
      <c r="R134" s="59" t="s">
        <v>140</v>
      </c>
      <c r="S134" s="59" t="s">
        <v>28</v>
      </c>
    </row>
    <row r="135" spans="1:19" ht="15" customHeight="1" x14ac:dyDescent="0.3">
      <c r="A135" s="44">
        <v>17</v>
      </c>
      <c r="B135" s="42" t="str">
        <f t="shared" ca="1" si="18"/>
        <v>Jeremia</v>
      </c>
      <c r="C135" s="43" t="str">
        <f t="shared" ca="1" si="19"/>
        <v>34 - 36</v>
      </c>
      <c r="D135" s="76"/>
      <c r="E135" s="44">
        <v>17</v>
      </c>
      <c r="F135" s="42" t="str">
        <f t="shared" ca="1" si="20"/>
        <v>Offenbarung</v>
      </c>
      <c r="G135" s="43" t="str">
        <f t="shared" ca="1" si="21"/>
        <v>2</v>
      </c>
      <c r="H135" s="76"/>
      <c r="I135" s="44">
        <v>17</v>
      </c>
      <c r="J135" s="42" t="str">
        <f t="shared" ca="1" si="22"/>
        <v>Sacharja</v>
      </c>
      <c r="K135" s="43" t="str">
        <f t="shared" ca="1" si="23"/>
        <v>1 - 5</v>
      </c>
      <c r="Q135" s="55">
        <v>134</v>
      </c>
      <c r="R135" s="59" t="s">
        <v>137</v>
      </c>
      <c r="S135" s="59" t="s">
        <v>141</v>
      </c>
    </row>
    <row r="136" spans="1:19" ht="15" customHeight="1" x14ac:dyDescent="0.3">
      <c r="A136" s="44">
        <v>18</v>
      </c>
      <c r="B136" s="42" t="str">
        <f t="shared" ca="1" si="18"/>
        <v>Jeremia</v>
      </c>
      <c r="C136" s="43" t="str">
        <f t="shared" ca="1" si="19"/>
        <v>37 - 39</v>
      </c>
      <c r="D136" s="76"/>
      <c r="E136" s="44">
        <v>18</v>
      </c>
      <c r="F136" s="42" t="str">
        <f t="shared" ca="1" si="20"/>
        <v>Hesekiel</v>
      </c>
      <c r="G136" s="43" t="str">
        <f t="shared" ca="1" si="21"/>
        <v>44 - 48</v>
      </c>
      <c r="H136" s="76"/>
      <c r="I136" s="44">
        <v>18</v>
      </c>
      <c r="J136" s="42" t="str">
        <f t="shared" ca="1" si="22"/>
        <v>Offenbarung</v>
      </c>
      <c r="K136" s="43" t="str">
        <f t="shared" ca="1" si="23"/>
        <v>20</v>
      </c>
      <c r="Q136" s="55">
        <v>135</v>
      </c>
      <c r="R136" s="59" t="s">
        <v>142</v>
      </c>
      <c r="S136" s="59" t="s">
        <v>50</v>
      </c>
    </row>
    <row r="137" spans="1:19" ht="15" customHeight="1" x14ac:dyDescent="0.3">
      <c r="A137" s="44">
        <v>19</v>
      </c>
      <c r="B137" s="42" t="str">
        <f t="shared" ca="1" si="18"/>
        <v>Hebräer</v>
      </c>
      <c r="C137" s="43" t="str">
        <f t="shared" ca="1" si="19"/>
        <v>13</v>
      </c>
      <c r="D137" s="76"/>
      <c r="E137" s="44">
        <v>19</v>
      </c>
      <c r="F137" s="42" t="str">
        <f t="shared" ca="1" si="20"/>
        <v>Daniel</v>
      </c>
      <c r="G137" s="43" t="str">
        <f t="shared" ca="1" si="21"/>
        <v>1 - 4</v>
      </c>
      <c r="H137" s="76"/>
      <c r="I137" s="44">
        <v>19</v>
      </c>
      <c r="J137" s="42" t="str">
        <f t="shared" ca="1" si="22"/>
        <v>Sacharja</v>
      </c>
      <c r="K137" s="43" t="str">
        <f t="shared" ca="1" si="23"/>
        <v>6 - 10</v>
      </c>
      <c r="Q137" s="55">
        <v>136</v>
      </c>
      <c r="R137" s="59" t="s">
        <v>140</v>
      </c>
      <c r="S137" s="59" t="s">
        <v>143</v>
      </c>
    </row>
    <row r="138" spans="1:19" ht="15" customHeight="1" x14ac:dyDescent="0.3">
      <c r="A138" s="44">
        <v>20</v>
      </c>
      <c r="B138" s="42" t="str">
        <f t="shared" ca="1" si="18"/>
        <v>Jakobus</v>
      </c>
      <c r="C138" s="43" t="str">
        <f t="shared" ca="1" si="19"/>
        <v>1 - 2</v>
      </c>
      <c r="D138" s="76"/>
      <c r="E138" s="44">
        <v>20</v>
      </c>
      <c r="F138" s="42" t="str">
        <f t="shared" ca="1" si="20"/>
        <v>Offenbarung</v>
      </c>
      <c r="G138" s="43" t="str">
        <f t="shared" ca="1" si="21"/>
        <v>3</v>
      </c>
      <c r="H138" s="76"/>
      <c r="I138" s="44">
        <v>20</v>
      </c>
      <c r="J138" s="42" t="str">
        <f t="shared" ca="1" si="22"/>
        <v>Sacharja</v>
      </c>
      <c r="K138" s="43" t="str">
        <f t="shared" ca="1" si="23"/>
        <v>11 - 14</v>
      </c>
      <c r="Q138" s="55">
        <v>137</v>
      </c>
      <c r="R138" s="59" t="s">
        <v>142</v>
      </c>
      <c r="S138" s="59" t="s">
        <v>56</v>
      </c>
    </row>
    <row r="139" spans="1:19" ht="15" customHeight="1" x14ac:dyDescent="0.3">
      <c r="A139" s="44">
        <v>21</v>
      </c>
      <c r="B139" s="42" t="str">
        <f t="shared" ca="1" si="18"/>
        <v>Jeremia</v>
      </c>
      <c r="C139" s="43" t="str">
        <f t="shared" ca="1" si="19"/>
        <v>40 - 45</v>
      </c>
      <c r="D139" s="76"/>
      <c r="E139" s="44">
        <v>21</v>
      </c>
      <c r="F139" s="42" t="str">
        <f t="shared" ca="1" si="20"/>
        <v>Daniel</v>
      </c>
      <c r="G139" s="43" t="str">
        <f t="shared" ca="1" si="21"/>
        <v>5 - 8</v>
      </c>
      <c r="H139" s="76"/>
      <c r="I139" s="44">
        <v>21</v>
      </c>
      <c r="J139" s="42" t="str">
        <f t="shared" ca="1" si="22"/>
        <v>Offenbarung</v>
      </c>
      <c r="K139" s="43" t="str">
        <f t="shared" ca="1" si="23"/>
        <v>21</v>
      </c>
      <c r="Q139" s="55">
        <v>138</v>
      </c>
      <c r="R139" s="59" t="s">
        <v>142</v>
      </c>
      <c r="S139" s="59" t="s">
        <v>144</v>
      </c>
    </row>
    <row r="140" spans="1:19" ht="15" customHeight="1" x14ac:dyDescent="0.3">
      <c r="A140" s="44">
        <v>22</v>
      </c>
      <c r="B140" s="42" t="str">
        <f t="shared" ca="1" si="18"/>
        <v>Jeremia</v>
      </c>
      <c r="C140" s="43" t="str">
        <f t="shared" ca="1" si="19"/>
        <v>46 - 49</v>
      </c>
      <c r="D140" s="76"/>
      <c r="E140" s="44">
        <v>22</v>
      </c>
      <c r="F140" s="42" t="str">
        <f t="shared" ca="1" si="20"/>
        <v>Daniel</v>
      </c>
      <c r="G140" s="43" t="str">
        <f t="shared" ca="1" si="21"/>
        <v>9 - 12</v>
      </c>
      <c r="H140" s="76"/>
      <c r="I140" s="44">
        <v>22</v>
      </c>
      <c r="J140" s="42" t="str">
        <f t="shared" ca="1" si="22"/>
        <v>Offenbarung</v>
      </c>
      <c r="K140" s="43" t="str">
        <f t="shared" ca="1" si="23"/>
        <v>22</v>
      </c>
      <c r="Q140" s="55">
        <v>139</v>
      </c>
      <c r="R140" s="59" t="s">
        <v>140</v>
      </c>
      <c r="S140" s="59" t="s">
        <v>41</v>
      </c>
    </row>
    <row r="141" spans="1:19" ht="15" customHeight="1" x14ac:dyDescent="0.3">
      <c r="A141" s="44">
        <v>23</v>
      </c>
      <c r="B141" s="42" t="str">
        <f t="shared" ca="1" si="18"/>
        <v>Jakobus</v>
      </c>
      <c r="C141" s="43" t="str">
        <f t="shared" ca="1" si="19"/>
        <v>3 - 5</v>
      </c>
      <c r="D141" s="76"/>
      <c r="E141" s="44">
        <v>23</v>
      </c>
      <c r="F141" s="42" t="str">
        <f t="shared" ca="1" si="20"/>
        <v>Offenbarung</v>
      </c>
      <c r="G141" s="43" t="str">
        <f t="shared" ca="1" si="21"/>
        <v>4 - 5</v>
      </c>
      <c r="H141" s="76"/>
      <c r="I141" s="44">
        <v>23</v>
      </c>
      <c r="J141" s="42" t="str">
        <f t="shared" ca="1" si="22"/>
        <v>Maleachi</v>
      </c>
      <c r="K141" s="43" t="str">
        <f t="shared" ca="1" si="23"/>
        <v>1 - 3</v>
      </c>
      <c r="Q141" s="55">
        <v>140</v>
      </c>
      <c r="R141" s="59" t="s">
        <v>140</v>
      </c>
      <c r="S141" s="59" t="s">
        <v>42</v>
      </c>
    </row>
    <row r="142" spans="1:19" ht="15" customHeight="1" x14ac:dyDescent="0.3">
      <c r="A142" s="44">
        <v>24</v>
      </c>
      <c r="B142" s="42" t="str">
        <f t="shared" ca="1" si="18"/>
        <v>Jeremia</v>
      </c>
      <c r="C142" s="43" t="str">
        <f t="shared" ca="1" si="19"/>
        <v>50 - 52</v>
      </c>
      <c r="D142" s="76"/>
      <c r="E142" s="44">
        <v>24</v>
      </c>
      <c r="F142" s="42" t="str">
        <f t="shared" ca="1" si="20"/>
        <v>Offenbarung</v>
      </c>
      <c r="G142" s="43" t="str">
        <f t="shared" ca="1" si="21"/>
        <v>6</v>
      </c>
      <c r="H142" s="76"/>
      <c r="I142" s="44">
        <v>24</v>
      </c>
      <c r="J142" s="42" t="str">
        <f t="shared" ca="1" si="22"/>
        <v>1. Mose</v>
      </c>
      <c r="K142" s="43" t="str">
        <f t="shared" ca="1" si="23"/>
        <v>1 - 4</v>
      </c>
      <c r="Q142" s="55">
        <v>141</v>
      </c>
      <c r="R142" s="59" t="s">
        <v>142</v>
      </c>
      <c r="S142" s="59" t="s">
        <v>145</v>
      </c>
    </row>
    <row r="143" spans="1:19" ht="15" customHeight="1" x14ac:dyDescent="0.3">
      <c r="A143" s="44">
        <v>25</v>
      </c>
      <c r="B143" s="42" t="str">
        <f t="shared" ca="1" si="18"/>
        <v>Klagelieder</v>
      </c>
      <c r="C143" s="43" t="str">
        <f t="shared" ca="1" si="19"/>
        <v>1 - 2</v>
      </c>
      <c r="D143" s="76"/>
      <c r="E143" s="44">
        <v>25</v>
      </c>
      <c r="F143" s="42" t="str">
        <f t="shared" ca="1" si="20"/>
        <v>Hosea</v>
      </c>
      <c r="G143" s="43" t="str">
        <f t="shared" ca="1" si="21"/>
        <v>1 - 3</v>
      </c>
      <c r="H143" s="76"/>
      <c r="I143" s="44">
        <v>25</v>
      </c>
      <c r="J143" s="42" t="str">
        <f t="shared" ca="1" si="22"/>
        <v>1. Mose</v>
      </c>
      <c r="K143" s="43" t="str">
        <f t="shared" ca="1" si="23"/>
        <v>5 - 8</v>
      </c>
      <c r="Q143" s="55">
        <v>142</v>
      </c>
      <c r="R143" s="59" t="s">
        <v>142</v>
      </c>
      <c r="S143" s="59" t="s">
        <v>98</v>
      </c>
    </row>
    <row r="144" spans="1:19" ht="15" customHeight="1" x14ac:dyDescent="0.3">
      <c r="A144" s="44">
        <v>26</v>
      </c>
      <c r="B144" s="42" t="str">
        <f t="shared" ca="1" si="18"/>
        <v>1. Petrus</v>
      </c>
      <c r="C144" s="43" t="str">
        <f t="shared" ca="1" si="19"/>
        <v>1 - 2</v>
      </c>
      <c r="D144" s="76"/>
      <c r="E144" s="44">
        <v>26</v>
      </c>
      <c r="F144" s="42" t="str">
        <f t="shared" ca="1" si="20"/>
        <v>Hosea</v>
      </c>
      <c r="G144" s="43" t="str">
        <f t="shared" ca="1" si="21"/>
        <v>4 - 8</v>
      </c>
      <c r="H144" s="76"/>
      <c r="I144" s="44">
        <v>26</v>
      </c>
      <c r="J144" s="42" t="str">
        <f t="shared" ca="1" si="22"/>
        <v>Matthäus</v>
      </c>
      <c r="K144" s="43" t="str">
        <f t="shared" ca="1" si="23"/>
        <v>1 - 2</v>
      </c>
      <c r="Q144" s="55">
        <v>143</v>
      </c>
      <c r="R144" s="59" t="s">
        <v>140</v>
      </c>
      <c r="S144" s="59" t="s">
        <v>146</v>
      </c>
    </row>
    <row r="145" spans="1:19" ht="15" customHeight="1" x14ac:dyDescent="0.3">
      <c r="A145" s="44">
        <v>27</v>
      </c>
      <c r="B145" s="42" t="str">
        <f t="shared" ca="1" si="18"/>
        <v>1. Petrus</v>
      </c>
      <c r="C145" s="43" t="str">
        <f t="shared" ca="1" si="19"/>
        <v>3 - 5</v>
      </c>
      <c r="D145" s="76"/>
      <c r="E145" s="44">
        <v>27</v>
      </c>
      <c r="F145" s="42" t="str">
        <f t="shared" ca="1" si="20"/>
        <v>Offenbarung</v>
      </c>
      <c r="G145" s="43" t="str">
        <f t="shared" ca="1" si="21"/>
        <v>7</v>
      </c>
      <c r="H145" s="76"/>
      <c r="I145" s="44">
        <v>27</v>
      </c>
      <c r="J145" s="42" t="str">
        <f t="shared" ca="1" si="22"/>
        <v>1. Mose</v>
      </c>
      <c r="K145" s="43" t="str">
        <f t="shared" ca="1" si="23"/>
        <v>9 - 12</v>
      </c>
      <c r="Q145" s="55">
        <v>144</v>
      </c>
      <c r="R145" s="59" t="s">
        <v>142</v>
      </c>
      <c r="S145" s="59" t="s">
        <v>101</v>
      </c>
    </row>
    <row r="146" spans="1:19" ht="15" customHeight="1" x14ac:dyDescent="0.3">
      <c r="A146" s="44">
        <v>28</v>
      </c>
      <c r="B146" s="42" t="str">
        <f t="shared" ca="1" si="18"/>
        <v>Klagelieder</v>
      </c>
      <c r="C146" s="43" t="str">
        <f t="shared" ca="1" si="19"/>
        <v>3 - 5</v>
      </c>
      <c r="D146" s="76"/>
      <c r="E146" s="44">
        <v>28</v>
      </c>
      <c r="F146" s="42" t="str">
        <f t="shared" ca="1" si="20"/>
        <v>Hosea</v>
      </c>
      <c r="G146" s="43" t="str">
        <f t="shared" ca="1" si="21"/>
        <v>9 - 14</v>
      </c>
      <c r="H146" s="76"/>
      <c r="I146" s="44">
        <v>28</v>
      </c>
      <c r="J146" s="42" t="str">
        <f t="shared" ca="1" si="22"/>
        <v>1. Mose</v>
      </c>
      <c r="K146" s="43" t="str">
        <f t="shared" ca="1" si="23"/>
        <v>13 - 17</v>
      </c>
      <c r="Q146" s="55">
        <v>145</v>
      </c>
      <c r="R146" s="59" t="s">
        <v>147</v>
      </c>
      <c r="S146" s="59" t="s">
        <v>50</v>
      </c>
    </row>
    <row r="147" spans="1:19" ht="15" customHeight="1" x14ac:dyDescent="0.3">
      <c r="A147" s="44">
        <v>29</v>
      </c>
      <c r="B147" s="42" t="str">
        <f t="shared" ca="1" si="18"/>
        <v>Hesekiel</v>
      </c>
      <c r="C147" s="43" t="str">
        <f t="shared" ca="1" si="19"/>
        <v>1 - 3</v>
      </c>
      <c r="D147" s="76"/>
      <c r="E147" s="44">
        <v>29</v>
      </c>
      <c r="F147" s="42" t="str">
        <f t="shared" ca="1" si="20"/>
        <v xml:space="preserve">Joel </v>
      </c>
      <c r="G147" s="43" t="str">
        <f t="shared" ca="1" si="21"/>
        <v>1 - 4</v>
      </c>
      <c r="H147" s="76"/>
      <c r="I147" s="44">
        <v>29</v>
      </c>
      <c r="J147" s="42" t="str">
        <f t="shared" ca="1" si="22"/>
        <v>Matthäus</v>
      </c>
      <c r="K147" s="43" t="str">
        <f t="shared" ca="1" si="23"/>
        <v>3 - 4</v>
      </c>
      <c r="Q147" s="55">
        <v>146</v>
      </c>
      <c r="R147" s="59" t="s">
        <v>140</v>
      </c>
      <c r="S147" s="59" t="s">
        <v>113</v>
      </c>
    </row>
    <row r="148" spans="1:19" ht="15" customHeight="1" x14ac:dyDescent="0.3">
      <c r="A148" s="44">
        <v>30</v>
      </c>
      <c r="B148" s="42" t="str">
        <f t="shared" ca="1" si="18"/>
        <v>2. Petrus</v>
      </c>
      <c r="C148" s="43">
        <f t="shared" ca="1" si="19"/>
        <v>1</v>
      </c>
      <c r="D148" s="76"/>
      <c r="E148" s="44">
        <v>30</v>
      </c>
      <c r="F148" s="42" t="str">
        <f t="shared" ca="1" si="20"/>
        <v>Offenbarung</v>
      </c>
      <c r="G148" s="43" t="str">
        <f t="shared" ca="1" si="21"/>
        <v>8 - 9</v>
      </c>
      <c r="H148" s="76"/>
      <c r="I148" s="44">
        <v>30</v>
      </c>
      <c r="J148" s="42" t="str">
        <f t="shared" ca="1" si="22"/>
        <v>Matthäus</v>
      </c>
      <c r="K148" s="43" t="str">
        <f t="shared" ca="1" si="23"/>
        <v>5</v>
      </c>
      <c r="Q148" s="55">
        <v>147</v>
      </c>
      <c r="R148" s="59" t="s">
        <v>140</v>
      </c>
      <c r="S148" s="59" t="s">
        <v>58</v>
      </c>
    </row>
    <row r="149" spans="1:19" ht="15" customHeight="1" thickBot="1" x14ac:dyDescent="0.35">
      <c r="A149" s="51">
        <v>31</v>
      </c>
      <c r="B149" s="49" t="str">
        <f t="shared" ca="1" si="18"/>
        <v>Hesekiel</v>
      </c>
      <c r="C149" s="50" t="str">
        <f t="shared" ca="1" si="19"/>
        <v>4 - 7</v>
      </c>
      <c r="D149" s="76"/>
      <c r="E149" s="51"/>
      <c r="F149" s="54"/>
      <c r="G149" s="53"/>
      <c r="H149" s="76"/>
      <c r="I149" s="51">
        <v>31</v>
      </c>
      <c r="J149" s="49" t="str">
        <f t="shared" ca="1" si="22"/>
        <v>1. Mose</v>
      </c>
      <c r="K149" s="50" t="str">
        <f t="shared" ca="1" si="23"/>
        <v>18 - 22</v>
      </c>
      <c r="Q149" s="55">
        <v>148</v>
      </c>
      <c r="R149" s="59" t="s">
        <v>147</v>
      </c>
      <c r="S149" s="59" t="s">
        <v>105</v>
      </c>
    </row>
    <row r="150" spans="1:19" ht="15" customHeight="1" x14ac:dyDescent="0.3">
      <c r="Q150" s="55">
        <v>149</v>
      </c>
      <c r="R150" s="59" t="s">
        <v>147</v>
      </c>
      <c r="S150" s="59" t="s">
        <v>138</v>
      </c>
    </row>
    <row r="151" spans="1:19" ht="15" customHeight="1" x14ac:dyDescent="0.3">
      <c r="Q151" s="55">
        <v>150</v>
      </c>
      <c r="R151" s="59" t="s">
        <v>140</v>
      </c>
      <c r="S151" s="59" t="s">
        <v>61</v>
      </c>
    </row>
    <row r="152" spans="1:19" ht="15" customHeight="1" x14ac:dyDescent="0.3">
      <c r="Q152" s="55">
        <v>151</v>
      </c>
      <c r="R152" s="59" t="s">
        <v>147</v>
      </c>
      <c r="S152" s="59" t="s">
        <v>139</v>
      </c>
    </row>
    <row r="153" spans="1:19" ht="15" customHeight="1" x14ac:dyDescent="0.3">
      <c r="Q153" s="55">
        <v>152</v>
      </c>
      <c r="R153" s="59" t="s">
        <v>147</v>
      </c>
      <c r="S153" s="59" t="s">
        <v>148</v>
      </c>
    </row>
    <row r="154" spans="1:19" ht="15" customHeight="1" x14ac:dyDescent="0.3">
      <c r="Q154" s="55">
        <v>153</v>
      </c>
      <c r="R154" s="59" t="s">
        <v>140</v>
      </c>
      <c r="S154" s="59" t="s">
        <v>62</v>
      </c>
    </row>
    <row r="155" spans="1:19" ht="15" customHeight="1" x14ac:dyDescent="0.3">
      <c r="Q155" s="55">
        <v>154</v>
      </c>
      <c r="R155" s="59" t="s">
        <v>140</v>
      </c>
      <c r="S155" s="59" t="s">
        <v>149</v>
      </c>
    </row>
    <row r="156" spans="1:19" ht="15" customHeight="1" x14ac:dyDescent="0.3">
      <c r="Q156" s="55">
        <v>155</v>
      </c>
      <c r="R156" s="59" t="s">
        <v>147</v>
      </c>
      <c r="S156" s="59" t="s">
        <v>63</v>
      </c>
    </row>
    <row r="157" spans="1:19" ht="15" customHeight="1" x14ac:dyDescent="0.3">
      <c r="Q157" s="55">
        <v>156</v>
      </c>
      <c r="R157" s="59" t="s">
        <v>147</v>
      </c>
      <c r="S157" s="59" t="s">
        <v>64</v>
      </c>
    </row>
    <row r="158" spans="1:19" ht="15" customHeight="1" x14ac:dyDescent="0.3">
      <c r="Q158" s="55">
        <v>157</v>
      </c>
      <c r="R158" s="59" t="s">
        <v>140</v>
      </c>
      <c r="S158" s="59" t="s">
        <v>150</v>
      </c>
    </row>
    <row r="159" spans="1:19" ht="15" customHeight="1" x14ac:dyDescent="0.3">
      <c r="Q159" s="55">
        <v>158</v>
      </c>
      <c r="R159" s="59" t="s">
        <v>147</v>
      </c>
      <c r="S159" s="59" t="s">
        <v>151</v>
      </c>
    </row>
    <row r="160" spans="1:19" ht="15" customHeight="1" x14ac:dyDescent="0.3">
      <c r="Q160" s="55">
        <v>159</v>
      </c>
      <c r="R160" s="59" t="s">
        <v>152</v>
      </c>
      <c r="S160" s="59" t="s">
        <v>50</v>
      </c>
    </row>
    <row r="161" spans="17:19" ht="15" customHeight="1" x14ac:dyDescent="0.3">
      <c r="Q161" s="55">
        <v>160</v>
      </c>
      <c r="R161" s="59" t="s">
        <v>140</v>
      </c>
      <c r="S161" s="59" t="s">
        <v>123</v>
      </c>
    </row>
    <row r="162" spans="17:19" ht="15" customHeight="1" x14ac:dyDescent="0.3">
      <c r="Q162" s="55">
        <v>161</v>
      </c>
      <c r="R162" s="59" t="s">
        <v>140</v>
      </c>
      <c r="S162" s="59" t="s">
        <v>153</v>
      </c>
    </row>
    <row r="163" spans="17:19" ht="15" customHeight="1" x14ac:dyDescent="0.3">
      <c r="Q163" s="55">
        <v>162</v>
      </c>
      <c r="R163" s="59" t="s">
        <v>152</v>
      </c>
      <c r="S163" s="59" t="s">
        <v>56</v>
      </c>
    </row>
    <row r="164" spans="17:19" ht="15" customHeight="1" x14ac:dyDescent="0.3">
      <c r="Q164" s="55">
        <v>163</v>
      </c>
      <c r="R164" s="59" t="s">
        <v>154</v>
      </c>
      <c r="S164" s="59" t="s">
        <v>50</v>
      </c>
    </row>
    <row r="165" spans="17:19" ht="15" customHeight="1" x14ac:dyDescent="0.3">
      <c r="Q165" s="55">
        <v>164</v>
      </c>
      <c r="R165" s="59" t="s">
        <v>140</v>
      </c>
      <c r="S165" s="59" t="s">
        <v>74</v>
      </c>
    </row>
    <row r="166" spans="17:19" ht="15" customHeight="1" x14ac:dyDescent="0.3">
      <c r="Q166" s="55">
        <v>165</v>
      </c>
      <c r="R166" s="59" t="s">
        <v>154</v>
      </c>
      <c r="S166" s="59" t="s">
        <v>105</v>
      </c>
    </row>
    <row r="167" spans="17:19" ht="15" customHeight="1" x14ac:dyDescent="0.3">
      <c r="Q167" s="55">
        <v>166</v>
      </c>
      <c r="R167" s="59" t="s">
        <v>154</v>
      </c>
      <c r="S167" s="59" t="s">
        <v>155</v>
      </c>
    </row>
    <row r="168" spans="17:19" ht="15" customHeight="1" x14ac:dyDescent="0.3">
      <c r="Q168" s="55">
        <v>167</v>
      </c>
      <c r="R168" s="59" t="s">
        <v>156</v>
      </c>
      <c r="S168" s="59" t="s">
        <v>77</v>
      </c>
    </row>
    <row r="169" spans="17:19" ht="15" customHeight="1" x14ac:dyDescent="0.3">
      <c r="Q169" s="55">
        <v>168</v>
      </c>
      <c r="R169" s="59" t="s">
        <v>156</v>
      </c>
      <c r="S169" s="59" t="s">
        <v>79</v>
      </c>
    </row>
    <row r="170" spans="17:19" ht="15" customHeight="1" x14ac:dyDescent="0.3">
      <c r="Q170" s="55">
        <v>169</v>
      </c>
      <c r="R170" s="59" t="s">
        <v>157</v>
      </c>
      <c r="S170" s="59" t="s">
        <v>17</v>
      </c>
    </row>
    <row r="171" spans="17:19" ht="15" customHeight="1" x14ac:dyDescent="0.3">
      <c r="Q171" s="55">
        <v>170</v>
      </c>
      <c r="R171" s="59" t="s">
        <v>157</v>
      </c>
      <c r="S171" s="59" t="s">
        <v>158</v>
      </c>
    </row>
    <row r="172" spans="17:19" ht="15" customHeight="1" x14ac:dyDescent="0.3">
      <c r="Q172" s="55">
        <v>171</v>
      </c>
      <c r="R172" s="59" t="s">
        <v>156</v>
      </c>
      <c r="S172" s="59" t="s">
        <v>80</v>
      </c>
    </row>
    <row r="173" spans="17:19" ht="15" customHeight="1" x14ac:dyDescent="0.3">
      <c r="Q173" s="55">
        <v>172</v>
      </c>
      <c r="R173" s="59" t="s">
        <v>159</v>
      </c>
      <c r="S173" s="59" t="s">
        <v>50</v>
      </c>
    </row>
    <row r="174" spans="17:19" ht="15" customHeight="1" x14ac:dyDescent="0.3">
      <c r="Q174" s="55">
        <v>173</v>
      </c>
      <c r="R174" s="59" t="s">
        <v>159</v>
      </c>
      <c r="S174" s="59" t="s">
        <v>56</v>
      </c>
    </row>
    <row r="175" spans="17:19" ht="15" customHeight="1" x14ac:dyDescent="0.3">
      <c r="Q175" s="55">
        <v>174</v>
      </c>
      <c r="R175" s="59" t="s">
        <v>156</v>
      </c>
      <c r="S175" s="59" t="s">
        <v>106</v>
      </c>
    </row>
    <row r="176" spans="17:19" ht="15" customHeight="1" x14ac:dyDescent="0.3">
      <c r="Q176" s="55">
        <v>175</v>
      </c>
      <c r="R176" s="59" t="s">
        <v>156</v>
      </c>
      <c r="S176" s="59" t="s">
        <v>107</v>
      </c>
    </row>
    <row r="177" spans="17:19" ht="15" customHeight="1" x14ac:dyDescent="0.3">
      <c r="Q177" s="55">
        <v>176</v>
      </c>
      <c r="R177" s="59" t="s">
        <v>159</v>
      </c>
      <c r="S177" s="59" t="s">
        <v>57</v>
      </c>
    </row>
    <row r="178" spans="17:19" ht="15" customHeight="1" x14ac:dyDescent="0.3">
      <c r="Q178" s="55">
        <v>177</v>
      </c>
      <c r="R178" s="59" t="s">
        <v>159</v>
      </c>
      <c r="S178" s="59" t="s">
        <v>139</v>
      </c>
    </row>
    <row r="179" spans="17:19" ht="15" customHeight="1" x14ac:dyDescent="0.3">
      <c r="Q179" s="55">
        <v>178</v>
      </c>
      <c r="R179" s="59" t="s">
        <v>156</v>
      </c>
      <c r="S179" s="59" t="s">
        <v>110</v>
      </c>
    </row>
    <row r="180" spans="17:19" ht="15" customHeight="1" x14ac:dyDescent="0.3">
      <c r="Q180" s="55">
        <v>179</v>
      </c>
      <c r="R180" s="59" t="s">
        <v>159</v>
      </c>
      <c r="S180" s="59" t="s">
        <v>148</v>
      </c>
    </row>
    <row r="181" spans="17:19" ht="15" customHeight="1" x14ac:dyDescent="0.3">
      <c r="Q181" s="55">
        <v>180</v>
      </c>
      <c r="R181" s="59" t="s">
        <v>159</v>
      </c>
      <c r="S181" s="59" t="s">
        <v>160</v>
      </c>
    </row>
    <row r="182" spans="17:19" ht="15" customHeight="1" x14ac:dyDescent="0.3">
      <c r="Q182" s="55">
        <v>181</v>
      </c>
      <c r="R182" s="59" t="s">
        <v>156</v>
      </c>
      <c r="S182" s="59" t="s">
        <v>112</v>
      </c>
    </row>
    <row r="183" spans="17:19" ht="15" customHeight="1" x14ac:dyDescent="0.3">
      <c r="Q183" s="55">
        <v>182</v>
      </c>
      <c r="R183" s="59" t="s">
        <v>156</v>
      </c>
      <c r="S183" s="59" t="s">
        <v>161</v>
      </c>
    </row>
    <row r="184" spans="17:19" ht="15" customHeight="1" x14ac:dyDescent="0.3">
      <c r="Q184" s="55">
        <v>183</v>
      </c>
      <c r="R184" s="59" t="s">
        <v>159</v>
      </c>
      <c r="S184" s="59" t="s">
        <v>162</v>
      </c>
    </row>
    <row r="185" spans="17:19" ht="15" customHeight="1" x14ac:dyDescent="0.3">
      <c r="Q185" s="55">
        <v>184</v>
      </c>
      <c r="R185" s="59" t="s">
        <v>159</v>
      </c>
      <c r="S185" s="59" t="s">
        <v>163</v>
      </c>
    </row>
    <row r="186" spans="17:19" ht="15" customHeight="1" x14ac:dyDescent="0.3">
      <c r="Q186" s="55">
        <v>185</v>
      </c>
      <c r="R186" s="59" t="s">
        <v>156</v>
      </c>
      <c r="S186" s="59" t="s">
        <v>93</v>
      </c>
    </row>
    <row r="187" spans="17:19" ht="15" customHeight="1" x14ac:dyDescent="0.3">
      <c r="Q187" s="55">
        <v>186</v>
      </c>
      <c r="R187" s="59" t="s">
        <v>159</v>
      </c>
      <c r="S187" s="59" t="s">
        <v>164</v>
      </c>
    </row>
    <row r="188" spans="17:19" ht="15" customHeight="1" x14ac:dyDescent="0.3">
      <c r="Q188" s="55">
        <v>187</v>
      </c>
      <c r="R188" s="59" t="s">
        <v>165</v>
      </c>
      <c r="S188" s="59" t="s">
        <v>166</v>
      </c>
    </row>
    <row r="189" spans="17:19" ht="15" customHeight="1" x14ac:dyDescent="0.3">
      <c r="Q189" s="55">
        <v>188</v>
      </c>
      <c r="R189" s="59" t="s">
        <v>156</v>
      </c>
      <c r="S189" s="59" t="s">
        <v>96</v>
      </c>
    </row>
    <row r="190" spans="17:19" ht="15" customHeight="1" x14ac:dyDescent="0.3">
      <c r="Q190" s="55">
        <v>189</v>
      </c>
      <c r="R190" s="59" t="s">
        <v>167</v>
      </c>
      <c r="S190" s="59" t="s">
        <v>23</v>
      </c>
    </row>
    <row r="191" spans="17:19" ht="15" customHeight="1" x14ac:dyDescent="0.3">
      <c r="Q191" s="55">
        <v>190</v>
      </c>
      <c r="R191" s="59" t="s">
        <v>165</v>
      </c>
      <c r="S191" s="59" t="s">
        <v>168</v>
      </c>
    </row>
    <row r="192" spans="17:19" ht="15" customHeight="1" x14ac:dyDescent="0.3">
      <c r="Q192" s="55">
        <v>191</v>
      </c>
      <c r="R192" s="59" t="s">
        <v>165</v>
      </c>
      <c r="S192" s="59" t="s">
        <v>135</v>
      </c>
    </row>
    <row r="193" spans="17:19" ht="15" customHeight="1" x14ac:dyDescent="0.3">
      <c r="Q193" s="55">
        <v>192</v>
      </c>
      <c r="R193" s="59" t="s">
        <v>167</v>
      </c>
      <c r="S193" s="59" t="s">
        <v>28</v>
      </c>
    </row>
    <row r="194" spans="17:19" ht="15" customHeight="1" x14ac:dyDescent="0.3">
      <c r="Q194" s="55">
        <v>193</v>
      </c>
      <c r="R194" s="59" t="s">
        <v>165</v>
      </c>
      <c r="S194" s="59" t="s">
        <v>169</v>
      </c>
    </row>
    <row r="195" spans="17:19" ht="15" customHeight="1" x14ac:dyDescent="0.3">
      <c r="Q195" s="55">
        <v>194</v>
      </c>
      <c r="R195" s="59" t="s">
        <v>165</v>
      </c>
      <c r="S195" s="59" t="s">
        <v>170</v>
      </c>
    </row>
    <row r="196" spans="17:19" ht="15" customHeight="1" x14ac:dyDescent="0.3">
      <c r="Q196" s="55">
        <v>195</v>
      </c>
      <c r="R196" s="59" t="s">
        <v>167</v>
      </c>
      <c r="S196" s="59" t="s">
        <v>143</v>
      </c>
    </row>
    <row r="197" spans="17:19" ht="15" customHeight="1" x14ac:dyDescent="0.3">
      <c r="Q197" s="55">
        <v>196</v>
      </c>
      <c r="R197" s="59" t="s">
        <v>167</v>
      </c>
      <c r="S197" s="59" t="s">
        <v>41</v>
      </c>
    </row>
    <row r="198" spans="17:19" ht="15" customHeight="1" x14ac:dyDescent="0.3">
      <c r="Q198" s="55">
        <v>197</v>
      </c>
      <c r="R198" s="59" t="s">
        <v>165</v>
      </c>
      <c r="S198" s="59" t="s">
        <v>39</v>
      </c>
    </row>
    <row r="199" spans="17:19" ht="15" customHeight="1" x14ac:dyDescent="0.3">
      <c r="Q199" s="55">
        <v>198</v>
      </c>
      <c r="R199" s="59" t="s">
        <v>165</v>
      </c>
      <c r="S199" s="59" t="s">
        <v>171</v>
      </c>
    </row>
    <row r="200" spans="17:19" ht="15" customHeight="1" x14ac:dyDescent="0.3">
      <c r="Q200" s="55">
        <v>199</v>
      </c>
      <c r="R200" s="59" t="s">
        <v>167</v>
      </c>
      <c r="S200" s="59" t="s">
        <v>42</v>
      </c>
    </row>
    <row r="201" spans="17:19" ht="15" customHeight="1" x14ac:dyDescent="0.3">
      <c r="Q201" s="55">
        <v>200</v>
      </c>
      <c r="R201" s="59" t="s">
        <v>165</v>
      </c>
      <c r="S201" s="59" t="s">
        <v>172</v>
      </c>
    </row>
    <row r="202" spans="17:19" ht="15" customHeight="1" x14ac:dyDescent="0.3">
      <c r="Q202" s="55">
        <v>201</v>
      </c>
      <c r="R202" s="59" t="s">
        <v>165</v>
      </c>
      <c r="S202" s="59" t="s">
        <v>173</v>
      </c>
    </row>
    <row r="203" spans="17:19" ht="15" customHeight="1" x14ac:dyDescent="0.3">
      <c r="Q203" s="55">
        <v>202</v>
      </c>
      <c r="R203" s="59" t="s">
        <v>167</v>
      </c>
      <c r="S203" s="59" t="s">
        <v>146</v>
      </c>
    </row>
    <row r="204" spans="17:19" ht="15" customHeight="1" x14ac:dyDescent="0.3">
      <c r="Q204" s="55">
        <v>203</v>
      </c>
      <c r="R204" s="59" t="s">
        <v>167</v>
      </c>
      <c r="S204" s="59" t="s">
        <v>113</v>
      </c>
    </row>
    <row r="205" spans="17:19" ht="15" customHeight="1" x14ac:dyDescent="0.3">
      <c r="Q205" s="55">
        <v>204</v>
      </c>
      <c r="R205" s="59" t="s">
        <v>165</v>
      </c>
      <c r="S205" s="59" t="s">
        <v>174</v>
      </c>
    </row>
    <row r="206" spans="17:19" ht="15" customHeight="1" x14ac:dyDescent="0.3">
      <c r="Q206" s="55">
        <v>205</v>
      </c>
      <c r="R206" s="59" t="s">
        <v>165</v>
      </c>
      <c r="S206" s="59" t="s">
        <v>175</v>
      </c>
    </row>
    <row r="207" spans="17:19" ht="15" customHeight="1" x14ac:dyDescent="0.3">
      <c r="Q207" s="55">
        <v>206</v>
      </c>
      <c r="R207" s="59" t="s">
        <v>167</v>
      </c>
      <c r="S207" s="59" t="s">
        <v>176</v>
      </c>
    </row>
    <row r="208" spans="17:19" ht="15" customHeight="1" x14ac:dyDescent="0.3">
      <c r="Q208" s="55">
        <v>207</v>
      </c>
      <c r="R208" s="59" t="s">
        <v>165</v>
      </c>
      <c r="S208" s="59" t="s">
        <v>177</v>
      </c>
    </row>
    <row r="209" spans="17:19" ht="15" customHeight="1" x14ac:dyDescent="0.3">
      <c r="Q209" s="55">
        <v>208</v>
      </c>
      <c r="R209" s="59" t="s">
        <v>165</v>
      </c>
      <c r="S209" s="59" t="s">
        <v>178</v>
      </c>
    </row>
    <row r="210" spans="17:19" ht="15" customHeight="1" x14ac:dyDescent="0.3">
      <c r="Q210" s="55">
        <v>209</v>
      </c>
      <c r="R210" s="59" t="s">
        <v>167</v>
      </c>
      <c r="S210" s="59" t="s">
        <v>179</v>
      </c>
    </row>
    <row r="211" spans="17:19" ht="15" customHeight="1" x14ac:dyDescent="0.3">
      <c r="Q211" s="55">
        <v>210</v>
      </c>
      <c r="R211" s="59" t="s">
        <v>167</v>
      </c>
      <c r="S211" s="59" t="s">
        <v>180</v>
      </c>
    </row>
    <row r="212" spans="17:19" ht="15" customHeight="1" x14ac:dyDescent="0.3">
      <c r="Q212" s="55">
        <v>211</v>
      </c>
      <c r="R212" s="59" t="s">
        <v>165</v>
      </c>
      <c r="S212" s="59" t="s">
        <v>181</v>
      </c>
    </row>
    <row r="213" spans="17:19" ht="15" customHeight="1" x14ac:dyDescent="0.3">
      <c r="Q213" s="55">
        <v>212</v>
      </c>
      <c r="R213" s="59" t="s">
        <v>165</v>
      </c>
      <c r="S213" s="59" t="s">
        <v>182</v>
      </c>
    </row>
    <row r="214" spans="17:19" ht="15" customHeight="1" x14ac:dyDescent="0.3">
      <c r="Q214" s="55">
        <v>213</v>
      </c>
      <c r="R214" s="59" t="s">
        <v>183</v>
      </c>
      <c r="S214" s="59" t="s">
        <v>23</v>
      </c>
    </row>
    <row r="215" spans="17:19" ht="15" customHeight="1" x14ac:dyDescent="0.3">
      <c r="Q215" s="55">
        <v>214</v>
      </c>
      <c r="R215" s="59" t="s">
        <v>165</v>
      </c>
      <c r="S215" s="59" t="s">
        <v>184</v>
      </c>
    </row>
    <row r="216" spans="17:19" ht="15" customHeight="1" x14ac:dyDescent="0.3">
      <c r="Q216" s="55">
        <v>215</v>
      </c>
      <c r="R216" s="59" t="s">
        <v>165</v>
      </c>
      <c r="S216" s="59" t="s">
        <v>185</v>
      </c>
    </row>
    <row r="217" spans="17:19" ht="15" customHeight="1" x14ac:dyDescent="0.3">
      <c r="Q217" s="55">
        <v>216</v>
      </c>
      <c r="R217" s="59" t="s">
        <v>183</v>
      </c>
      <c r="S217" s="59" t="s">
        <v>28</v>
      </c>
    </row>
    <row r="218" spans="17:19" ht="15" customHeight="1" x14ac:dyDescent="0.3">
      <c r="Q218" s="55">
        <v>217</v>
      </c>
      <c r="R218" s="59" t="s">
        <v>183</v>
      </c>
      <c r="S218" s="59" t="s">
        <v>30</v>
      </c>
    </row>
    <row r="219" spans="17:19" ht="15" customHeight="1" x14ac:dyDescent="0.3">
      <c r="Q219" s="55">
        <v>218</v>
      </c>
      <c r="R219" s="59" t="s">
        <v>165</v>
      </c>
      <c r="S219" s="59" t="s">
        <v>186</v>
      </c>
    </row>
    <row r="220" spans="17:19" ht="15" customHeight="1" x14ac:dyDescent="0.3">
      <c r="Q220" s="55">
        <v>219</v>
      </c>
      <c r="R220" s="59" t="s">
        <v>165</v>
      </c>
      <c r="S220" s="59" t="s">
        <v>187</v>
      </c>
    </row>
    <row r="221" spans="17:19" ht="15" customHeight="1" x14ac:dyDescent="0.3">
      <c r="Q221" s="55">
        <v>220</v>
      </c>
      <c r="R221" s="59" t="s">
        <v>183</v>
      </c>
      <c r="S221" s="59" t="s">
        <v>106</v>
      </c>
    </row>
    <row r="222" spans="17:19" ht="15" customHeight="1" x14ac:dyDescent="0.3">
      <c r="Q222" s="55">
        <v>221</v>
      </c>
      <c r="R222" s="59" t="s">
        <v>165</v>
      </c>
      <c r="S222" s="59" t="s">
        <v>188</v>
      </c>
    </row>
    <row r="223" spans="17:19" ht="15" customHeight="1" x14ac:dyDescent="0.3">
      <c r="Q223" s="55">
        <v>222</v>
      </c>
      <c r="R223" s="59" t="s">
        <v>165</v>
      </c>
      <c r="S223" s="59" t="s">
        <v>189</v>
      </c>
    </row>
    <row r="224" spans="17:19" ht="15" customHeight="1" x14ac:dyDescent="0.3">
      <c r="Q224" s="55">
        <v>223</v>
      </c>
      <c r="R224" s="59" t="s">
        <v>183</v>
      </c>
      <c r="S224" s="59" t="s">
        <v>42</v>
      </c>
    </row>
    <row r="225" spans="17:19" ht="15" customHeight="1" x14ac:dyDescent="0.3">
      <c r="Q225" s="55">
        <v>224</v>
      </c>
      <c r="R225" s="59" t="s">
        <v>183</v>
      </c>
      <c r="S225" s="59" t="s">
        <v>146</v>
      </c>
    </row>
    <row r="226" spans="17:19" ht="15" customHeight="1" x14ac:dyDescent="0.3">
      <c r="Q226" s="55">
        <v>225</v>
      </c>
      <c r="R226" s="59" t="s">
        <v>165</v>
      </c>
      <c r="S226" s="55">
        <v>119</v>
      </c>
    </row>
    <row r="227" spans="17:19" ht="15" customHeight="1" x14ac:dyDescent="0.3">
      <c r="Q227" s="55">
        <v>226</v>
      </c>
      <c r="R227" s="59" t="s">
        <v>165</v>
      </c>
      <c r="S227" s="59" t="s">
        <v>190</v>
      </c>
    </row>
    <row r="228" spans="17:19" ht="15" customHeight="1" x14ac:dyDescent="0.3">
      <c r="Q228" s="55">
        <v>227</v>
      </c>
      <c r="R228" s="59" t="s">
        <v>183</v>
      </c>
      <c r="S228" s="59" t="s">
        <v>113</v>
      </c>
    </row>
    <row r="229" spans="17:19" ht="15" customHeight="1" x14ac:dyDescent="0.3">
      <c r="Q229" s="55">
        <v>228</v>
      </c>
      <c r="R229" s="59" t="s">
        <v>165</v>
      </c>
      <c r="S229" s="59" t="s">
        <v>191</v>
      </c>
    </row>
    <row r="230" spans="17:19" ht="15" customHeight="1" x14ac:dyDescent="0.3">
      <c r="Q230" s="55">
        <v>229</v>
      </c>
      <c r="R230" s="59" t="s">
        <v>165</v>
      </c>
      <c r="S230" s="59" t="s">
        <v>192</v>
      </c>
    </row>
    <row r="231" spans="17:19" ht="15" customHeight="1" x14ac:dyDescent="0.3">
      <c r="Q231" s="55">
        <v>230</v>
      </c>
      <c r="R231" s="59" t="s">
        <v>193</v>
      </c>
      <c r="S231" s="59" t="s">
        <v>23</v>
      </c>
    </row>
    <row r="232" spans="17:19" ht="15" customHeight="1" x14ac:dyDescent="0.3">
      <c r="Q232" s="55">
        <v>231</v>
      </c>
      <c r="R232" s="59" t="s">
        <v>193</v>
      </c>
      <c r="S232" s="59" t="s">
        <v>194</v>
      </c>
    </row>
    <row r="233" spans="17:19" ht="15" customHeight="1" x14ac:dyDescent="0.3">
      <c r="Q233" s="55">
        <v>232</v>
      </c>
      <c r="R233" s="59" t="s">
        <v>165</v>
      </c>
      <c r="S233" s="59" t="s">
        <v>195</v>
      </c>
    </row>
    <row r="234" spans="17:19" ht="15" customHeight="1" x14ac:dyDescent="0.3">
      <c r="Q234" s="55">
        <v>233</v>
      </c>
      <c r="R234" s="59" t="s">
        <v>165</v>
      </c>
      <c r="S234" s="59" t="s">
        <v>196</v>
      </c>
    </row>
    <row r="235" spans="17:19" ht="15" customHeight="1" x14ac:dyDescent="0.3">
      <c r="Q235" s="55">
        <v>234</v>
      </c>
      <c r="R235" s="59" t="s">
        <v>193</v>
      </c>
      <c r="S235" s="59" t="s">
        <v>197</v>
      </c>
    </row>
    <row r="236" spans="17:19" ht="15" customHeight="1" x14ac:dyDescent="0.3">
      <c r="Q236" s="55">
        <v>235</v>
      </c>
      <c r="R236" s="59" t="s">
        <v>198</v>
      </c>
      <c r="S236" s="59" t="s">
        <v>17</v>
      </c>
    </row>
    <row r="237" spans="17:19" ht="15" customHeight="1" x14ac:dyDescent="0.3">
      <c r="Q237" s="55">
        <v>236</v>
      </c>
      <c r="R237" s="59" t="s">
        <v>198</v>
      </c>
      <c r="S237" s="59" t="s">
        <v>127</v>
      </c>
    </row>
    <row r="238" spans="17:19" ht="15" customHeight="1" x14ac:dyDescent="0.3">
      <c r="Q238" s="55">
        <v>237</v>
      </c>
      <c r="R238" s="59" t="s">
        <v>193</v>
      </c>
      <c r="S238" s="59" t="s">
        <v>143</v>
      </c>
    </row>
    <row r="239" spans="17:19" ht="15" customHeight="1" x14ac:dyDescent="0.3">
      <c r="Q239" s="55">
        <v>238</v>
      </c>
      <c r="R239" s="59" t="s">
        <v>199</v>
      </c>
      <c r="S239" s="59" t="s">
        <v>23</v>
      </c>
    </row>
    <row r="240" spans="17:19" ht="15" customHeight="1" x14ac:dyDescent="0.3">
      <c r="Q240" s="55">
        <v>239</v>
      </c>
      <c r="R240" s="59" t="s">
        <v>198</v>
      </c>
      <c r="S240" s="59" t="s">
        <v>155</v>
      </c>
    </row>
    <row r="241" spans="17:19" ht="15" customHeight="1" x14ac:dyDescent="0.3">
      <c r="Q241" s="55">
        <v>240</v>
      </c>
      <c r="R241" s="59" t="s">
        <v>198</v>
      </c>
      <c r="S241" s="59" t="s">
        <v>72</v>
      </c>
    </row>
    <row r="242" spans="17:19" ht="15" customHeight="1" x14ac:dyDescent="0.3">
      <c r="Q242" s="55">
        <v>241</v>
      </c>
      <c r="R242" s="59" t="s">
        <v>199</v>
      </c>
      <c r="S242" s="59" t="s">
        <v>28</v>
      </c>
    </row>
    <row r="243" spans="17:19" ht="15" customHeight="1" x14ac:dyDescent="0.3">
      <c r="Q243" s="55">
        <v>242</v>
      </c>
      <c r="R243" s="59" t="s">
        <v>198</v>
      </c>
      <c r="S243" s="59" t="s">
        <v>84</v>
      </c>
    </row>
    <row r="244" spans="17:19" ht="15" customHeight="1" x14ac:dyDescent="0.3">
      <c r="Q244" s="55">
        <v>243</v>
      </c>
      <c r="R244" s="59" t="s">
        <v>198</v>
      </c>
      <c r="S244" s="59" t="s">
        <v>200</v>
      </c>
    </row>
    <row r="245" spans="17:19" ht="15" customHeight="1" x14ac:dyDescent="0.3">
      <c r="Q245" s="55">
        <v>244</v>
      </c>
      <c r="R245" s="59" t="s">
        <v>199</v>
      </c>
      <c r="S245" s="59" t="s">
        <v>30</v>
      </c>
    </row>
    <row r="246" spans="17:19" ht="15" customHeight="1" x14ac:dyDescent="0.3">
      <c r="Q246" s="55">
        <v>245</v>
      </c>
      <c r="R246" s="59" t="s">
        <v>199</v>
      </c>
      <c r="S246" s="59" t="s">
        <v>36</v>
      </c>
    </row>
    <row r="247" spans="17:19" ht="15" customHeight="1" x14ac:dyDescent="0.3">
      <c r="Q247" s="55">
        <v>246</v>
      </c>
      <c r="R247" s="59" t="s">
        <v>198</v>
      </c>
      <c r="S247" s="59" t="s">
        <v>201</v>
      </c>
    </row>
    <row r="248" spans="17:19" ht="15" customHeight="1" x14ac:dyDescent="0.3">
      <c r="Q248" s="55">
        <v>247</v>
      </c>
      <c r="R248" s="59" t="s">
        <v>198</v>
      </c>
      <c r="S248" s="59" t="s">
        <v>202</v>
      </c>
    </row>
    <row r="249" spans="17:19" ht="15" customHeight="1" x14ac:dyDescent="0.3">
      <c r="Q249" s="55">
        <v>248</v>
      </c>
      <c r="R249" s="59" t="s">
        <v>203</v>
      </c>
      <c r="S249" s="59" t="s">
        <v>23</v>
      </c>
    </row>
    <row r="250" spans="17:19" ht="15" customHeight="1" x14ac:dyDescent="0.3">
      <c r="Q250" s="55">
        <v>249</v>
      </c>
      <c r="R250" s="59" t="s">
        <v>204</v>
      </c>
      <c r="S250" s="59" t="s">
        <v>17</v>
      </c>
    </row>
    <row r="251" spans="17:19" ht="15" customHeight="1" x14ac:dyDescent="0.3">
      <c r="Q251" s="55">
        <v>250</v>
      </c>
      <c r="R251" s="59" t="s">
        <v>204</v>
      </c>
      <c r="S251" s="59" t="s">
        <v>20</v>
      </c>
    </row>
    <row r="252" spans="17:19" ht="15" customHeight="1" x14ac:dyDescent="0.3">
      <c r="Q252" s="55">
        <v>251</v>
      </c>
      <c r="R252" s="59" t="s">
        <v>203</v>
      </c>
      <c r="S252" s="59" t="s">
        <v>28</v>
      </c>
    </row>
    <row r="253" spans="17:19" ht="15" customHeight="1" x14ac:dyDescent="0.3">
      <c r="Q253" s="55">
        <v>252</v>
      </c>
      <c r="R253" s="59" t="s">
        <v>205</v>
      </c>
      <c r="S253" s="59" t="s">
        <v>23</v>
      </c>
    </row>
    <row r="254" spans="17:19" ht="15" customHeight="1" x14ac:dyDescent="0.3">
      <c r="Q254" s="55">
        <v>253</v>
      </c>
      <c r="R254" s="59" t="s">
        <v>204</v>
      </c>
      <c r="S254" s="59" t="s">
        <v>24</v>
      </c>
    </row>
    <row r="255" spans="17:19" ht="15" customHeight="1" x14ac:dyDescent="0.3">
      <c r="Q255" s="55">
        <v>254</v>
      </c>
      <c r="R255" s="59" t="s">
        <v>206</v>
      </c>
      <c r="S255" s="59" t="s">
        <v>17</v>
      </c>
    </row>
    <row r="256" spans="17:19" ht="15" customHeight="1" x14ac:dyDescent="0.3">
      <c r="Q256" s="55">
        <v>255</v>
      </c>
      <c r="R256" s="59" t="s">
        <v>205</v>
      </c>
      <c r="S256" s="59" t="s">
        <v>28</v>
      </c>
    </row>
    <row r="257" spans="17:19" ht="15" customHeight="1" x14ac:dyDescent="0.3">
      <c r="Q257" s="55">
        <v>256</v>
      </c>
      <c r="R257" s="59" t="s">
        <v>206</v>
      </c>
      <c r="S257" s="59" t="s">
        <v>20</v>
      </c>
    </row>
    <row r="258" spans="17:19" ht="15" customHeight="1" x14ac:dyDescent="0.3">
      <c r="Q258" s="55">
        <v>257</v>
      </c>
      <c r="R258" s="59" t="s">
        <v>207</v>
      </c>
      <c r="S258" s="59" t="s">
        <v>17</v>
      </c>
    </row>
    <row r="259" spans="17:19" ht="15" customHeight="1" x14ac:dyDescent="0.3">
      <c r="Q259" s="55">
        <v>258</v>
      </c>
      <c r="R259" s="59" t="s">
        <v>208</v>
      </c>
      <c r="S259" s="59" t="s">
        <v>23</v>
      </c>
    </row>
    <row r="260" spans="17:19" ht="15" customHeight="1" x14ac:dyDescent="0.3">
      <c r="Q260" s="55">
        <v>259</v>
      </c>
      <c r="R260" s="59" t="s">
        <v>208</v>
      </c>
      <c r="S260" s="59" t="s">
        <v>28</v>
      </c>
    </row>
    <row r="261" spans="17:19" ht="15" customHeight="1" x14ac:dyDescent="0.3">
      <c r="Q261" s="55">
        <v>260</v>
      </c>
      <c r="R261" s="59" t="s">
        <v>207</v>
      </c>
      <c r="S261" s="59" t="s">
        <v>20</v>
      </c>
    </row>
    <row r="262" spans="17:19" ht="15" customHeight="1" x14ac:dyDescent="0.3">
      <c r="Q262" s="55">
        <v>261</v>
      </c>
      <c r="R262" s="59" t="s">
        <v>207</v>
      </c>
      <c r="S262" s="59" t="s">
        <v>24</v>
      </c>
    </row>
    <row r="263" spans="17:19" ht="15" customHeight="1" x14ac:dyDescent="0.3">
      <c r="Q263" s="55">
        <v>262</v>
      </c>
      <c r="R263" s="59" t="s">
        <v>208</v>
      </c>
      <c r="S263" s="59" t="s">
        <v>30</v>
      </c>
    </row>
    <row r="264" spans="17:19" ht="15" customHeight="1" x14ac:dyDescent="0.3">
      <c r="Q264" s="55">
        <v>263</v>
      </c>
      <c r="R264" s="59" t="s">
        <v>207</v>
      </c>
      <c r="S264" s="59" t="s">
        <v>26</v>
      </c>
    </row>
    <row r="265" spans="17:19" ht="15" customHeight="1" x14ac:dyDescent="0.3">
      <c r="Q265" s="55">
        <v>264</v>
      </c>
      <c r="R265" s="59" t="s">
        <v>207</v>
      </c>
      <c r="S265" s="59" t="s">
        <v>209</v>
      </c>
    </row>
    <row r="266" spans="17:19" ht="15" customHeight="1" x14ac:dyDescent="0.3">
      <c r="Q266" s="55">
        <v>265</v>
      </c>
      <c r="R266" s="59" t="s">
        <v>210</v>
      </c>
      <c r="S266" s="59" t="s">
        <v>91</v>
      </c>
    </row>
    <row r="267" spans="17:19" ht="15" customHeight="1" x14ac:dyDescent="0.3">
      <c r="Q267" s="55">
        <v>266</v>
      </c>
      <c r="R267" s="59" t="s">
        <v>211</v>
      </c>
      <c r="S267" s="59" t="s">
        <v>91</v>
      </c>
    </row>
    <row r="268" spans="17:19" ht="15" customHeight="1" x14ac:dyDescent="0.3">
      <c r="Q268" s="55">
        <v>267</v>
      </c>
      <c r="R268" s="59" t="s">
        <v>207</v>
      </c>
      <c r="S268" s="59" t="s">
        <v>63</v>
      </c>
    </row>
    <row r="269" spans="17:19" ht="15" customHeight="1" x14ac:dyDescent="0.3">
      <c r="Q269" s="55">
        <v>268</v>
      </c>
      <c r="R269" s="59" t="s">
        <v>207</v>
      </c>
      <c r="S269" s="59" t="s">
        <v>64</v>
      </c>
    </row>
    <row r="270" spans="17:19" ht="15" customHeight="1" x14ac:dyDescent="0.3">
      <c r="Q270" s="55">
        <v>269</v>
      </c>
      <c r="R270" s="59" t="s">
        <v>211</v>
      </c>
      <c r="S270" s="59" t="s">
        <v>212</v>
      </c>
    </row>
    <row r="271" spans="17:19" ht="15" customHeight="1" x14ac:dyDescent="0.3">
      <c r="Q271" s="55">
        <v>270</v>
      </c>
      <c r="R271" s="59" t="s">
        <v>207</v>
      </c>
      <c r="S271" s="59" t="s">
        <v>66</v>
      </c>
    </row>
    <row r="272" spans="17:19" ht="15" customHeight="1" x14ac:dyDescent="0.3">
      <c r="Q272" s="55">
        <v>271</v>
      </c>
      <c r="R272" s="59" t="s">
        <v>207</v>
      </c>
      <c r="S272" s="59" t="s">
        <v>171</v>
      </c>
    </row>
    <row r="273" spans="17:19" ht="15" customHeight="1" x14ac:dyDescent="0.3">
      <c r="Q273" s="55">
        <v>272</v>
      </c>
      <c r="R273" s="59" t="s">
        <v>213</v>
      </c>
      <c r="S273" s="59" t="s">
        <v>23</v>
      </c>
    </row>
    <row r="274" spans="17:19" ht="15" customHeight="1" x14ac:dyDescent="0.3">
      <c r="Q274" s="55">
        <v>273</v>
      </c>
      <c r="R274" s="59" t="s">
        <v>213</v>
      </c>
      <c r="S274" s="59" t="s">
        <v>28</v>
      </c>
    </row>
    <row r="275" spans="17:19" ht="15" customHeight="1" x14ac:dyDescent="0.3">
      <c r="Q275" s="55">
        <v>274</v>
      </c>
      <c r="R275" s="59" t="s">
        <v>207</v>
      </c>
      <c r="S275" s="59" t="s">
        <v>214</v>
      </c>
    </row>
    <row r="276" spans="17:19" ht="15" customHeight="1" x14ac:dyDescent="0.3">
      <c r="Q276" s="55">
        <v>275</v>
      </c>
      <c r="R276" s="59" t="s">
        <v>207</v>
      </c>
      <c r="S276" s="59" t="s">
        <v>215</v>
      </c>
    </row>
    <row r="277" spans="17:19" ht="15" customHeight="1" x14ac:dyDescent="0.3">
      <c r="Q277" s="55">
        <v>276</v>
      </c>
      <c r="R277" s="59" t="s">
        <v>216</v>
      </c>
      <c r="S277" s="59" t="s">
        <v>91</v>
      </c>
    </row>
    <row r="278" spans="17:19" ht="15" customHeight="1" x14ac:dyDescent="0.3">
      <c r="Q278" s="55">
        <v>277</v>
      </c>
      <c r="R278" s="59" t="s">
        <v>207</v>
      </c>
      <c r="S278" s="59" t="s">
        <v>217</v>
      </c>
    </row>
    <row r="279" spans="17:19" ht="15" customHeight="1" x14ac:dyDescent="0.3">
      <c r="Q279" s="55">
        <v>278</v>
      </c>
      <c r="R279" s="59" t="s">
        <v>207</v>
      </c>
      <c r="S279" s="59" t="s">
        <v>218</v>
      </c>
    </row>
    <row r="280" spans="17:19" ht="15" customHeight="1" x14ac:dyDescent="0.3">
      <c r="Q280" s="55">
        <v>279</v>
      </c>
      <c r="R280" s="59" t="s">
        <v>219</v>
      </c>
      <c r="S280" s="59" t="s">
        <v>77</v>
      </c>
    </row>
    <row r="281" spans="17:19" ht="15" customHeight="1" x14ac:dyDescent="0.3">
      <c r="Q281" s="55">
        <v>280</v>
      </c>
      <c r="R281" s="59" t="s">
        <v>220</v>
      </c>
      <c r="S281" s="59" t="s">
        <v>23</v>
      </c>
    </row>
    <row r="282" spans="17:19" ht="15" customHeight="1" x14ac:dyDescent="0.3">
      <c r="Q282" s="55">
        <v>281</v>
      </c>
      <c r="R282" s="59" t="s">
        <v>207</v>
      </c>
      <c r="S282" s="59" t="s">
        <v>221</v>
      </c>
    </row>
    <row r="283" spans="17:19" ht="15" customHeight="1" x14ac:dyDescent="0.3">
      <c r="Q283" s="55">
        <v>282</v>
      </c>
      <c r="R283" s="59" t="s">
        <v>207</v>
      </c>
      <c r="S283" s="59" t="s">
        <v>222</v>
      </c>
    </row>
    <row r="284" spans="17:19" ht="15" customHeight="1" x14ac:dyDescent="0.3">
      <c r="Q284" s="55">
        <v>283</v>
      </c>
      <c r="R284" s="59" t="s">
        <v>220</v>
      </c>
      <c r="S284" s="59" t="s">
        <v>28</v>
      </c>
    </row>
    <row r="285" spans="17:19" ht="15" customHeight="1" x14ac:dyDescent="0.3">
      <c r="Q285" s="55">
        <v>284</v>
      </c>
      <c r="R285" s="59" t="s">
        <v>223</v>
      </c>
      <c r="S285" s="59" t="s">
        <v>17</v>
      </c>
    </row>
    <row r="286" spans="17:19" ht="15" customHeight="1" x14ac:dyDescent="0.3">
      <c r="Q286" s="55">
        <v>285</v>
      </c>
      <c r="R286" s="59" t="s">
        <v>223</v>
      </c>
      <c r="S286" s="59" t="s">
        <v>20</v>
      </c>
    </row>
    <row r="287" spans="17:19" ht="15" customHeight="1" x14ac:dyDescent="0.3">
      <c r="Q287" s="55">
        <v>286</v>
      </c>
      <c r="R287" s="59" t="s">
        <v>220</v>
      </c>
      <c r="S287" s="59" t="s">
        <v>143</v>
      </c>
    </row>
    <row r="288" spans="17:19" ht="15" customHeight="1" x14ac:dyDescent="0.3">
      <c r="Q288" s="55">
        <v>287</v>
      </c>
      <c r="R288" s="59" t="s">
        <v>220</v>
      </c>
      <c r="S288" s="59" t="s">
        <v>41</v>
      </c>
    </row>
    <row r="289" spans="17:21" ht="15" customHeight="1" x14ac:dyDescent="0.3">
      <c r="Q289" s="55">
        <v>288</v>
      </c>
      <c r="R289" s="59" t="s">
        <v>223</v>
      </c>
      <c r="S289" s="59" t="s">
        <v>24</v>
      </c>
    </row>
    <row r="290" spans="17:21" ht="15" customHeight="1" x14ac:dyDescent="0.3">
      <c r="Q290" s="55">
        <v>289</v>
      </c>
      <c r="R290" s="59" t="s">
        <v>223</v>
      </c>
      <c r="S290" s="59" t="s">
        <v>109</v>
      </c>
    </row>
    <row r="291" spans="17:21" ht="15" customHeight="1" x14ac:dyDescent="0.3">
      <c r="Q291" s="55">
        <v>290</v>
      </c>
      <c r="R291" s="59" t="s">
        <v>220</v>
      </c>
      <c r="S291" s="59" t="s">
        <v>42</v>
      </c>
    </row>
    <row r="292" spans="17:21" ht="15" customHeight="1" x14ac:dyDescent="0.3">
      <c r="Q292" s="55">
        <v>291</v>
      </c>
      <c r="R292" s="59" t="s">
        <v>223</v>
      </c>
      <c r="S292" s="59" t="s">
        <v>118</v>
      </c>
    </row>
    <row r="293" spans="17:21" ht="15" customHeight="1" x14ac:dyDescent="0.3">
      <c r="Q293" s="55">
        <v>292</v>
      </c>
      <c r="R293" s="59" t="s">
        <v>223</v>
      </c>
      <c r="S293" s="59" t="s">
        <v>85</v>
      </c>
    </row>
    <row r="294" spans="17:21" ht="15" customHeight="1" x14ac:dyDescent="0.3">
      <c r="Q294" s="55">
        <v>293</v>
      </c>
      <c r="R294" s="59" t="s">
        <v>220</v>
      </c>
      <c r="S294" s="59" t="s">
        <v>46</v>
      </c>
    </row>
    <row r="295" spans="17:21" ht="15" customHeight="1" x14ac:dyDescent="0.3">
      <c r="Q295" s="55">
        <v>294</v>
      </c>
      <c r="R295" s="59" t="s">
        <v>220</v>
      </c>
      <c r="S295" s="59" t="s">
        <v>112</v>
      </c>
    </row>
    <row r="296" spans="17:21" ht="15" customHeight="1" x14ac:dyDescent="0.3">
      <c r="Q296" s="55">
        <v>295</v>
      </c>
      <c r="R296" s="59" t="s">
        <v>223</v>
      </c>
      <c r="S296" s="59" t="s">
        <v>101</v>
      </c>
    </row>
    <row r="297" spans="17:21" ht="15" customHeight="1" x14ac:dyDescent="0.3">
      <c r="Q297" s="55">
        <v>296</v>
      </c>
      <c r="R297" s="59" t="s">
        <v>223</v>
      </c>
      <c r="S297" s="59" t="s">
        <v>224</v>
      </c>
    </row>
    <row r="298" spans="17:21" ht="15" customHeight="1" x14ac:dyDescent="0.3">
      <c r="Q298" s="55">
        <v>297</v>
      </c>
      <c r="R298" s="59" t="s">
        <v>220</v>
      </c>
      <c r="S298" s="59" t="s">
        <v>161</v>
      </c>
    </row>
    <row r="299" spans="17:21" ht="15" customHeight="1" x14ac:dyDescent="0.3">
      <c r="Q299" s="55">
        <v>298</v>
      </c>
      <c r="R299" s="59" t="s">
        <v>223</v>
      </c>
      <c r="S299" s="59" t="s">
        <v>225</v>
      </c>
    </row>
    <row r="300" spans="17:21" ht="15" customHeight="1" x14ac:dyDescent="0.3">
      <c r="Q300" s="55">
        <v>299</v>
      </c>
      <c r="R300" s="59" t="s">
        <v>223</v>
      </c>
      <c r="S300" s="59" t="s">
        <v>226</v>
      </c>
    </row>
    <row r="301" spans="17:21" ht="15" customHeight="1" x14ac:dyDescent="0.3">
      <c r="Q301" s="55">
        <v>300</v>
      </c>
      <c r="R301" s="59" t="s">
        <v>220</v>
      </c>
      <c r="S301" s="59" t="s">
        <v>55</v>
      </c>
      <c r="U301" s="70"/>
    </row>
    <row r="302" spans="17:21" ht="15" customHeight="1" x14ac:dyDescent="0.3">
      <c r="Q302" s="55">
        <v>301</v>
      </c>
      <c r="R302" s="59" t="s">
        <v>227</v>
      </c>
      <c r="S302" s="59" t="s">
        <v>23</v>
      </c>
    </row>
    <row r="303" spans="17:21" ht="15" customHeight="1" x14ac:dyDescent="0.3">
      <c r="Q303" s="55">
        <v>302</v>
      </c>
      <c r="R303" s="59" t="s">
        <v>223</v>
      </c>
      <c r="S303" s="59" t="s">
        <v>172</v>
      </c>
    </row>
    <row r="304" spans="17:21" ht="15" customHeight="1" x14ac:dyDescent="0.3">
      <c r="Q304" s="55">
        <v>303</v>
      </c>
      <c r="R304" s="59" t="s">
        <v>223</v>
      </c>
      <c r="S304" s="59" t="s">
        <v>228</v>
      </c>
    </row>
    <row r="305" spans="17:20" ht="15" customHeight="1" x14ac:dyDescent="0.3">
      <c r="Q305" s="55">
        <v>304</v>
      </c>
      <c r="R305" s="59" t="s">
        <v>227</v>
      </c>
      <c r="S305" s="59" t="s">
        <v>103</v>
      </c>
    </row>
    <row r="306" spans="17:20" ht="15" customHeight="1" x14ac:dyDescent="0.3">
      <c r="Q306" s="55">
        <v>305</v>
      </c>
      <c r="R306" s="59" t="s">
        <v>223</v>
      </c>
      <c r="S306" s="59" t="s">
        <v>229</v>
      </c>
    </row>
    <row r="307" spans="17:20" ht="15" customHeight="1" x14ac:dyDescent="0.3">
      <c r="Q307" s="55">
        <v>306</v>
      </c>
      <c r="R307" s="59" t="s">
        <v>230</v>
      </c>
      <c r="S307" s="59" t="s">
        <v>23</v>
      </c>
    </row>
    <row r="308" spans="17:20" ht="15" customHeight="1" x14ac:dyDescent="0.3">
      <c r="Q308" s="55">
        <v>307</v>
      </c>
      <c r="R308" s="59" t="s">
        <v>231</v>
      </c>
      <c r="S308" s="71" t="s">
        <v>23</v>
      </c>
    </row>
    <row r="309" spans="17:20" ht="15" customHeight="1" x14ac:dyDescent="0.3">
      <c r="Q309" s="55">
        <v>308</v>
      </c>
      <c r="R309" s="59" t="s">
        <v>231</v>
      </c>
      <c r="S309" s="71" t="s">
        <v>103</v>
      </c>
    </row>
    <row r="310" spans="17:20" ht="15" customHeight="1" x14ac:dyDescent="0.3">
      <c r="Q310" s="55">
        <v>309</v>
      </c>
      <c r="R310" s="59" t="s">
        <v>230</v>
      </c>
      <c r="S310" s="59" t="s">
        <v>103</v>
      </c>
    </row>
    <row r="311" spans="17:20" ht="15" customHeight="1" x14ac:dyDescent="0.3">
      <c r="Q311" s="55">
        <v>310</v>
      </c>
      <c r="R311" s="59" t="s">
        <v>232</v>
      </c>
      <c r="S311" s="59" t="s">
        <v>91</v>
      </c>
    </row>
    <row r="312" spans="17:20" ht="15" customHeight="1" x14ac:dyDescent="0.3">
      <c r="Q312" s="55">
        <v>311</v>
      </c>
      <c r="R312" s="59" t="s">
        <v>233</v>
      </c>
      <c r="S312" s="71">
        <v>1</v>
      </c>
    </row>
    <row r="313" spans="17:20" ht="15" customHeight="1" x14ac:dyDescent="0.3">
      <c r="Q313" s="55">
        <v>312</v>
      </c>
      <c r="R313" s="59" t="s">
        <v>232</v>
      </c>
      <c r="S313" s="59" t="s">
        <v>92</v>
      </c>
    </row>
    <row r="314" spans="17:20" ht="15" customHeight="1" x14ac:dyDescent="0.3">
      <c r="Q314" s="55">
        <v>313</v>
      </c>
      <c r="R314" s="59" t="s">
        <v>232</v>
      </c>
      <c r="S314" s="59" t="s">
        <v>234</v>
      </c>
      <c r="T314" s="72"/>
    </row>
    <row r="315" spans="17:20" ht="15" customHeight="1" x14ac:dyDescent="0.3">
      <c r="Q315" s="55">
        <v>314</v>
      </c>
      <c r="R315" s="59" t="s">
        <v>233</v>
      </c>
      <c r="S315" s="71" t="s">
        <v>79</v>
      </c>
    </row>
    <row r="316" spans="17:20" ht="15" customHeight="1" x14ac:dyDescent="0.3">
      <c r="Q316" s="55">
        <v>315</v>
      </c>
      <c r="R316" s="59" t="s">
        <v>235</v>
      </c>
      <c r="S316" s="59" t="s">
        <v>23</v>
      </c>
    </row>
    <row r="317" spans="17:20" ht="15" customHeight="1" x14ac:dyDescent="0.3">
      <c r="Q317" s="55">
        <v>316</v>
      </c>
      <c r="R317" s="59" t="s">
        <v>232</v>
      </c>
      <c r="S317" s="59" t="s">
        <v>109</v>
      </c>
    </row>
    <row r="318" spans="17:20" ht="15" customHeight="1" x14ac:dyDescent="0.3">
      <c r="Q318" s="55">
        <v>317</v>
      </c>
      <c r="R318" s="59" t="s">
        <v>232</v>
      </c>
      <c r="S318" s="59" t="s">
        <v>97</v>
      </c>
    </row>
    <row r="319" spans="17:20" ht="15" customHeight="1" x14ac:dyDescent="0.3">
      <c r="Q319" s="55">
        <v>318</v>
      </c>
      <c r="R319" s="59" t="s">
        <v>235</v>
      </c>
      <c r="S319" s="59" t="s">
        <v>103</v>
      </c>
    </row>
    <row r="320" spans="17:20" ht="15" customHeight="1" x14ac:dyDescent="0.3">
      <c r="Q320" s="55">
        <v>319</v>
      </c>
      <c r="R320" s="59" t="s">
        <v>232</v>
      </c>
      <c r="S320" s="59" t="s">
        <v>111</v>
      </c>
    </row>
    <row r="321" spans="17:19" ht="15" customHeight="1" x14ac:dyDescent="0.3">
      <c r="Q321" s="55">
        <v>320</v>
      </c>
      <c r="R321" s="59" t="s">
        <v>232</v>
      </c>
      <c r="S321" s="59" t="s">
        <v>201</v>
      </c>
    </row>
    <row r="322" spans="17:19" ht="15" customHeight="1" x14ac:dyDescent="0.3">
      <c r="Q322" s="55">
        <v>321</v>
      </c>
      <c r="R322" s="59" t="s">
        <v>236</v>
      </c>
      <c r="S322" s="59" t="s">
        <v>77</v>
      </c>
    </row>
    <row r="323" spans="17:19" ht="15" customHeight="1" x14ac:dyDescent="0.3">
      <c r="Q323" s="55">
        <v>322</v>
      </c>
      <c r="R323" s="59" t="s">
        <v>237</v>
      </c>
      <c r="S323" s="59" t="s">
        <v>77</v>
      </c>
    </row>
    <row r="324" spans="17:19" ht="15" customHeight="1" x14ac:dyDescent="0.3">
      <c r="Q324" s="55">
        <v>323</v>
      </c>
      <c r="R324" s="59" t="s">
        <v>232</v>
      </c>
      <c r="S324" s="59" t="s">
        <v>238</v>
      </c>
    </row>
    <row r="325" spans="17:19" ht="15" customHeight="1" x14ac:dyDescent="0.3">
      <c r="Q325" s="55">
        <v>324</v>
      </c>
      <c r="R325" s="59" t="s">
        <v>232</v>
      </c>
      <c r="S325" s="59" t="s">
        <v>239</v>
      </c>
    </row>
    <row r="326" spans="17:19" ht="15" customHeight="1" x14ac:dyDescent="0.3">
      <c r="Q326" s="55">
        <v>325</v>
      </c>
      <c r="R326" s="59" t="s">
        <v>240</v>
      </c>
      <c r="S326" s="59" t="s">
        <v>77</v>
      </c>
    </row>
    <row r="327" spans="17:19" ht="15" customHeight="1" x14ac:dyDescent="0.3">
      <c r="Q327" s="55">
        <v>326</v>
      </c>
      <c r="R327" s="59" t="s">
        <v>232</v>
      </c>
      <c r="S327" s="59" t="s">
        <v>226</v>
      </c>
    </row>
    <row r="328" spans="17:19" ht="15" customHeight="1" x14ac:dyDescent="0.3">
      <c r="Q328" s="55">
        <v>327</v>
      </c>
      <c r="R328" s="59" t="s">
        <v>232</v>
      </c>
      <c r="S328" s="59" t="s">
        <v>214</v>
      </c>
    </row>
    <row r="329" spans="17:19" ht="15" customHeight="1" x14ac:dyDescent="0.3">
      <c r="Q329" s="55">
        <v>328</v>
      </c>
      <c r="R329" s="59" t="s">
        <v>241</v>
      </c>
      <c r="S329" s="59" t="s">
        <v>77</v>
      </c>
    </row>
    <row r="330" spans="17:19" ht="15" customHeight="1" x14ac:dyDescent="0.3">
      <c r="Q330" s="55">
        <v>329</v>
      </c>
      <c r="R330" s="59" t="s">
        <v>241</v>
      </c>
      <c r="S330" s="59" t="s">
        <v>100</v>
      </c>
    </row>
    <row r="331" spans="17:19" ht="15" customHeight="1" x14ac:dyDescent="0.3">
      <c r="Q331" s="55">
        <v>330</v>
      </c>
      <c r="R331" s="59" t="s">
        <v>232</v>
      </c>
      <c r="S331" s="59" t="s">
        <v>215</v>
      </c>
    </row>
    <row r="332" spans="17:19" ht="15" customHeight="1" x14ac:dyDescent="0.3">
      <c r="Q332" s="55">
        <v>331</v>
      </c>
      <c r="R332" s="59" t="s">
        <v>242</v>
      </c>
      <c r="S332" s="59" t="s">
        <v>17</v>
      </c>
    </row>
    <row r="333" spans="17:19" ht="15" customHeight="1" x14ac:dyDescent="0.3">
      <c r="Q333" s="55">
        <v>332</v>
      </c>
      <c r="R333" s="59" t="s">
        <v>241</v>
      </c>
      <c r="S333" s="59" t="s">
        <v>194</v>
      </c>
    </row>
    <row r="334" spans="17:19" ht="15" customHeight="1" x14ac:dyDescent="0.3">
      <c r="Q334" s="55">
        <v>333</v>
      </c>
      <c r="R334" s="59" t="s">
        <v>242</v>
      </c>
      <c r="S334" s="59" t="s">
        <v>20</v>
      </c>
    </row>
    <row r="335" spans="17:19" ht="15" customHeight="1" x14ac:dyDescent="0.3">
      <c r="Q335" s="55">
        <v>334</v>
      </c>
      <c r="R335" s="59" t="s">
        <v>242</v>
      </c>
      <c r="S335" s="59" t="s">
        <v>24</v>
      </c>
    </row>
    <row r="336" spans="17:19" ht="15" customHeight="1" x14ac:dyDescent="0.3">
      <c r="Q336" s="55">
        <v>335</v>
      </c>
      <c r="R336" s="59" t="s">
        <v>241</v>
      </c>
      <c r="S336" s="59" t="s">
        <v>80</v>
      </c>
    </row>
    <row r="337" spans="17:19" ht="15" customHeight="1" x14ac:dyDescent="0.3">
      <c r="Q337" s="55">
        <v>336</v>
      </c>
      <c r="R337" s="59" t="s">
        <v>241</v>
      </c>
      <c r="S337" s="59" t="s">
        <v>36</v>
      </c>
    </row>
    <row r="338" spans="17:19" ht="15" customHeight="1" x14ac:dyDescent="0.3">
      <c r="Q338" s="55">
        <v>337</v>
      </c>
      <c r="R338" s="55" t="s">
        <v>243</v>
      </c>
      <c r="S338" s="59" t="s">
        <v>91</v>
      </c>
    </row>
    <row r="339" spans="17:19" ht="15" customHeight="1" x14ac:dyDescent="0.3">
      <c r="Q339" s="55">
        <v>338</v>
      </c>
      <c r="R339" s="55" t="s">
        <v>243</v>
      </c>
      <c r="S339" s="59" t="s">
        <v>121</v>
      </c>
    </row>
    <row r="340" spans="17:19" ht="15" customHeight="1" x14ac:dyDescent="0.3">
      <c r="Q340" s="55">
        <v>339</v>
      </c>
      <c r="R340" s="59" t="s">
        <v>241</v>
      </c>
      <c r="S340" s="59" t="s">
        <v>41</v>
      </c>
    </row>
    <row r="341" spans="17:19" ht="15" customHeight="1" x14ac:dyDescent="0.3">
      <c r="Q341" s="55">
        <v>340</v>
      </c>
      <c r="R341" s="55" t="s">
        <v>243</v>
      </c>
      <c r="S341" s="59" t="s">
        <v>244</v>
      </c>
    </row>
    <row r="342" spans="17:19" ht="15" customHeight="1" x14ac:dyDescent="0.3">
      <c r="Q342" s="55">
        <v>341</v>
      </c>
      <c r="R342" s="59" t="s">
        <v>245</v>
      </c>
      <c r="S342" s="59" t="s">
        <v>17</v>
      </c>
    </row>
    <row r="343" spans="17:19" ht="15" customHeight="1" x14ac:dyDescent="0.3">
      <c r="Q343" s="55">
        <v>342</v>
      </c>
      <c r="R343" s="59" t="s">
        <v>241</v>
      </c>
      <c r="S343" s="59" t="s">
        <v>42</v>
      </c>
    </row>
    <row r="344" spans="17:19" ht="15" customHeight="1" x14ac:dyDescent="0.3">
      <c r="Q344" s="55">
        <v>343</v>
      </c>
      <c r="R344" s="59" t="s">
        <v>241</v>
      </c>
      <c r="S344" s="59" t="s">
        <v>146</v>
      </c>
    </row>
    <row r="345" spans="17:19" ht="15" customHeight="1" x14ac:dyDescent="0.3">
      <c r="Q345" s="55">
        <v>344</v>
      </c>
      <c r="R345" s="59" t="s">
        <v>246</v>
      </c>
      <c r="S345" s="59" t="s">
        <v>17</v>
      </c>
    </row>
    <row r="346" spans="17:19" ht="15" customHeight="1" x14ac:dyDescent="0.3">
      <c r="Q346" s="55">
        <v>345</v>
      </c>
      <c r="R346" s="59" t="s">
        <v>246</v>
      </c>
      <c r="S346" s="59" t="s">
        <v>127</v>
      </c>
    </row>
    <row r="347" spans="17:19" ht="15" customHeight="1" x14ac:dyDescent="0.3">
      <c r="Q347" s="55">
        <v>346</v>
      </c>
      <c r="R347" s="59" t="s">
        <v>241</v>
      </c>
      <c r="S347" s="59" t="s">
        <v>113</v>
      </c>
    </row>
    <row r="348" spans="17:19" ht="15" customHeight="1" x14ac:dyDescent="0.3">
      <c r="Q348" s="55">
        <v>347</v>
      </c>
      <c r="R348" s="59" t="s">
        <v>247</v>
      </c>
      <c r="S348" s="59" t="s">
        <v>77</v>
      </c>
    </row>
    <row r="349" spans="17:19" ht="15" customHeight="1" x14ac:dyDescent="0.3">
      <c r="Q349" s="55">
        <v>348</v>
      </c>
      <c r="R349" s="59" t="s">
        <v>248</v>
      </c>
      <c r="S349" s="59" t="s">
        <v>17</v>
      </c>
    </row>
    <row r="350" spans="17:19" ht="15" customHeight="1" x14ac:dyDescent="0.3">
      <c r="Q350" s="55">
        <v>349</v>
      </c>
      <c r="R350" s="59" t="s">
        <v>241</v>
      </c>
      <c r="S350" s="59" t="s">
        <v>176</v>
      </c>
    </row>
    <row r="351" spans="17:19" ht="15" customHeight="1" x14ac:dyDescent="0.3">
      <c r="Q351" s="55">
        <v>350</v>
      </c>
      <c r="R351" s="59" t="s">
        <v>241</v>
      </c>
      <c r="S351" s="59" t="s">
        <v>96</v>
      </c>
    </row>
    <row r="352" spans="17:19" ht="15" customHeight="1" x14ac:dyDescent="0.3">
      <c r="Q352" s="55">
        <v>351</v>
      </c>
      <c r="R352" s="59" t="s">
        <v>249</v>
      </c>
      <c r="S352" s="59" t="s">
        <v>166</v>
      </c>
    </row>
    <row r="353" spans="15:19" ht="15" customHeight="1" x14ac:dyDescent="0.3">
      <c r="Q353" s="55">
        <v>352</v>
      </c>
      <c r="R353" s="59" t="s">
        <v>250</v>
      </c>
      <c r="S353" s="59" t="s">
        <v>91</v>
      </c>
    </row>
    <row r="354" spans="15:19" ht="15" customHeight="1" x14ac:dyDescent="0.3">
      <c r="Q354" s="55">
        <v>353</v>
      </c>
      <c r="R354" s="59" t="s">
        <v>241</v>
      </c>
      <c r="S354" s="59" t="s">
        <v>251</v>
      </c>
    </row>
    <row r="355" spans="15:19" ht="15" customHeight="1" x14ac:dyDescent="0.3">
      <c r="Q355" s="55">
        <v>354</v>
      </c>
      <c r="R355" s="59" t="s">
        <v>252</v>
      </c>
      <c r="S355" s="59" t="s">
        <v>91</v>
      </c>
    </row>
    <row r="356" spans="15:19" ht="15" customHeight="1" x14ac:dyDescent="0.3">
      <c r="Q356" s="55">
        <v>355</v>
      </c>
      <c r="R356" s="59" t="s">
        <v>253</v>
      </c>
      <c r="S356" s="59" t="s">
        <v>91</v>
      </c>
    </row>
    <row r="357" spans="15:19" ht="15" customHeight="1" x14ac:dyDescent="0.3">
      <c r="Q357" s="55">
        <v>356</v>
      </c>
      <c r="R357" s="59" t="s">
        <v>241</v>
      </c>
      <c r="S357" s="59" t="s">
        <v>254</v>
      </c>
    </row>
    <row r="358" spans="15:19" ht="15" customHeight="1" x14ac:dyDescent="0.3">
      <c r="Q358" s="55">
        <v>357</v>
      </c>
      <c r="R358" s="59" t="s">
        <v>241</v>
      </c>
      <c r="S358" s="59" t="s">
        <v>255</v>
      </c>
    </row>
    <row r="359" spans="15:19" ht="15" customHeight="1" x14ac:dyDescent="0.3">
      <c r="Q359" s="55">
        <v>358</v>
      </c>
      <c r="R359" s="59" t="s">
        <v>256</v>
      </c>
      <c r="S359" s="59" t="s">
        <v>23</v>
      </c>
    </row>
    <row r="360" spans="15:19" ht="15" customHeight="1" x14ac:dyDescent="0.3">
      <c r="Q360" s="55">
        <v>359</v>
      </c>
      <c r="R360" s="59" t="s">
        <v>257</v>
      </c>
      <c r="S360" s="59" t="s">
        <v>50</v>
      </c>
    </row>
    <row r="361" spans="15:19" ht="15" customHeight="1" x14ac:dyDescent="0.3">
      <c r="Q361" s="55">
        <v>360</v>
      </c>
      <c r="R361" s="59" t="s">
        <v>241</v>
      </c>
      <c r="S361" s="59" t="s">
        <v>149</v>
      </c>
    </row>
    <row r="362" spans="15:19" ht="15" customHeight="1" x14ac:dyDescent="0.3">
      <c r="Q362" s="55">
        <v>361</v>
      </c>
      <c r="R362" s="59" t="s">
        <v>257</v>
      </c>
      <c r="S362" s="59" t="s">
        <v>56</v>
      </c>
    </row>
    <row r="363" spans="15:19" ht="15" customHeight="1" x14ac:dyDescent="0.3">
      <c r="Q363" s="55">
        <v>362</v>
      </c>
      <c r="R363" s="59" t="s">
        <v>257</v>
      </c>
      <c r="S363" s="59" t="s">
        <v>57</v>
      </c>
    </row>
    <row r="364" spans="15:19" ht="15" customHeight="1" x14ac:dyDescent="0.3">
      <c r="Q364" s="55">
        <v>363</v>
      </c>
      <c r="R364" s="59" t="s">
        <v>241</v>
      </c>
      <c r="S364" s="59" t="s">
        <v>258</v>
      </c>
    </row>
    <row r="365" spans="15:19" ht="15" customHeight="1" x14ac:dyDescent="0.3">
      <c r="Q365" s="55">
        <v>364</v>
      </c>
      <c r="R365" s="59" t="s">
        <v>241</v>
      </c>
      <c r="S365" s="59" t="s">
        <v>122</v>
      </c>
    </row>
    <row r="366" spans="15:19" ht="15" customHeight="1" x14ac:dyDescent="0.3">
      <c r="O366" s="55"/>
      <c r="P366" s="55"/>
      <c r="Q366" s="55">
        <v>365</v>
      </c>
      <c r="R366" s="59" t="s">
        <v>259</v>
      </c>
      <c r="S366" s="59" t="s">
        <v>91</v>
      </c>
    </row>
    <row r="367" spans="15:19" ht="15" customHeight="1" x14ac:dyDescent="0.3">
      <c r="O367" s="55"/>
      <c r="P367" s="55"/>
      <c r="Q367" s="55"/>
      <c r="R367" s="55"/>
      <c r="S367" s="55"/>
    </row>
    <row r="368" spans="15:19" ht="15" customHeight="1" x14ac:dyDescent="0.3">
      <c r="O368" s="55"/>
      <c r="P368" s="55"/>
      <c r="Q368" s="55"/>
      <c r="R368" s="55"/>
      <c r="S368" s="55"/>
    </row>
    <row r="369" spans="15:19" ht="15" customHeight="1" x14ac:dyDescent="0.3">
      <c r="O369" s="55"/>
      <c r="P369" s="55"/>
      <c r="Q369" s="55"/>
      <c r="R369" s="55"/>
      <c r="S369" s="55"/>
    </row>
  </sheetData>
  <sheetProtection password="F466" sheet="1" selectLockedCells="1"/>
  <protectedRanges>
    <protectedRange password="F466" sqref="A22:K149" name="Bereich1_1"/>
  </protectedRanges>
  <mergeCells count="6">
    <mergeCell ref="A19:F19"/>
    <mergeCell ref="A18:K18"/>
    <mergeCell ref="O1:P1"/>
    <mergeCell ref="A1:K2"/>
    <mergeCell ref="A16:D17"/>
    <mergeCell ref="H19:K19"/>
  </mergeCells>
  <conditionalFormatting sqref="A22:A149 E22:E149 I22:I149">
    <cfRule type="expression" dxfId="68" priority="1">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Johannes",B22="3. Johannes",B22="Judas",B22="Offenbarung")</formula>
    </cfRule>
    <cfRule type="expression" dxfId="67" priority="4">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conditionalFormatting sqref="B22:B149 F22:F149 J22:J149">
    <cfRule type="expression" dxfId="66" priority="3">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Johannes",B22="3. Johannes",B22="Judas",B22="Offenbarung")</formula>
    </cfRule>
    <cfRule type="expression" dxfId="65" priority="6">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conditionalFormatting sqref="C22:C149 G22:G149 K22:K149">
    <cfRule type="expression" dxfId="64" priority="2">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Johannes",B22="3. Johannes",B22="Judas",B22="Offenbarung")</formula>
    </cfRule>
    <cfRule type="expression" dxfId="63" priority="5">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printOptions horizontalCentered="1" verticalCentered="1"/>
  <pageMargins left="0" right="0" top="0.78740157480314965" bottom="0.39370078740157483" header="0.27500000000000002" footer="0.23622047244094491"/>
  <pageSetup paperSize="9" orientation="landscape" horizontalDpi="4294967293" r:id="rId1"/>
  <headerFooter alignWithMargins="0">
    <oddHeader>&amp;C&amp;"-,Kursiv"&amp;U"Wohl dem, der seine Lust hat an der Lehre des HERRN und darüber nachsinnt Tag und Nacht!
Er ist wie ein Baum gepflanzt an Wasserbächen, der seine Frucht bringt und dessen Blätter nicht verwelken."
&amp;8&amp;U(aus Psalm 1)</oddHeader>
    <oddFooter>&amp;L&amp;8www.Bibelleseplan365.de&amp;C&amp;8www.Was-Darwin-nicht-wusste.de&amp;R&amp;8www.Glauben-durch-Hören.de</oddFooter>
  </headerFooter>
  <rowBreaks count="3" manualBreakCount="3">
    <brk id="53" max="10" man="1"/>
    <brk id="85" max="10" man="1"/>
    <brk id="117"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C6B08-4C8D-4294-8EA4-5A8D49B485D1}">
  <sheetPr codeName="Tabelle4"/>
  <dimension ref="A1:X369"/>
  <sheetViews>
    <sheetView zoomScaleNormal="100" workbookViewId="0">
      <selection activeCell="A16" sqref="A16:D17"/>
    </sheetView>
  </sheetViews>
  <sheetFormatPr baseColWidth="10" defaultColWidth="11.44140625" defaultRowHeight="15" customHeight="1" x14ac:dyDescent="0.3"/>
  <cols>
    <col min="1" max="1" width="10.6640625" style="59" customWidth="1"/>
    <col min="2" max="2" width="20.6640625" style="55" customWidth="1"/>
    <col min="3" max="3" width="9.6640625" style="59" customWidth="1"/>
    <col min="4" max="4" width="4.6640625" style="59" customWidth="1"/>
    <col min="5" max="5" width="10.6640625" style="59" customWidth="1"/>
    <col min="6" max="6" width="17.6640625" style="59" customWidth="1"/>
    <col min="7" max="7" width="9.6640625" style="59" customWidth="1"/>
    <col min="8" max="8" width="4.6640625" style="59" customWidth="1"/>
    <col min="9" max="9" width="10.6640625" style="59" customWidth="1"/>
    <col min="10" max="10" width="20.6640625" style="59" customWidth="1"/>
    <col min="11" max="11" width="9.6640625" style="59" customWidth="1"/>
    <col min="12" max="12" width="5.6640625" style="55" customWidth="1"/>
    <col min="13" max="13" width="12.88671875" style="63" hidden="1" customWidth="1"/>
    <col min="14" max="14" width="23.109375" style="63" hidden="1" customWidth="1"/>
    <col min="15" max="15" width="22.44140625" style="63" hidden="1" customWidth="1"/>
    <col min="16" max="16" width="11.6640625" style="63" hidden="1" customWidth="1"/>
    <col min="17" max="17" width="11.44140625" style="63" hidden="1" customWidth="1"/>
    <col min="18" max="18" width="17.44140625" style="63" hidden="1" customWidth="1"/>
    <col min="19" max="19" width="9.33203125" style="63" hidden="1" customWidth="1"/>
    <col min="20" max="16384" width="11.44140625" style="55"/>
  </cols>
  <sheetData>
    <row r="1" spans="1:21" ht="15" customHeight="1" thickBot="1" x14ac:dyDescent="0.35">
      <c r="A1" s="120" t="s">
        <v>260</v>
      </c>
      <c r="B1" s="121"/>
      <c r="C1" s="121"/>
      <c r="D1" s="121"/>
      <c r="E1" s="121"/>
      <c r="F1" s="121"/>
      <c r="G1" s="121"/>
      <c r="H1" s="121"/>
      <c r="I1" s="121"/>
      <c r="J1" s="121"/>
      <c r="K1" s="122"/>
      <c r="M1" s="56" t="s">
        <v>11</v>
      </c>
      <c r="N1" s="56" t="str">
        <f ca="1">("Ist ")&amp;YEAR(M2)&amp;" ein Schaltjahr ?"</f>
        <v>Ist 2024 ein Schaltjahr ?</v>
      </c>
      <c r="O1" s="118" t="str">
        <f ca="1">("Tage Differenz zum 1. Januar ")&amp;YEAR(M2)</f>
        <v>Tage Differenz zum 1. Januar 2024</v>
      </c>
      <c r="P1" s="119"/>
      <c r="Q1" s="56" t="s">
        <v>12</v>
      </c>
      <c r="R1" s="56" t="s">
        <v>13</v>
      </c>
      <c r="S1" s="56" t="s">
        <v>14</v>
      </c>
    </row>
    <row r="2" spans="1:21" ht="15" customHeight="1" x14ac:dyDescent="0.3">
      <c r="A2" s="123"/>
      <c r="B2" s="124"/>
      <c r="C2" s="124"/>
      <c r="D2" s="124"/>
      <c r="E2" s="124"/>
      <c r="F2" s="124"/>
      <c r="G2" s="124"/>
      <c r="H2" s="124"/>
      <c r="I2" s="124"/>
      <c r="J2" s="124"/>
      <c r="K2" s="125"/>
      <c r="M2" s="57">
        <f ca="1">DATE(YEAR(A16),1,1)</f>
        <v>45292</v>
      </c>
      <c r="N2" s="58" t="str">
        <f ca="1">IF(MOD(YEAR(A16),400)=0,"ja",IF(MOD(YEAR(A16),100)=0,"nein",IF(MOD(YEAR(A16),4)=0,"ja","nein")))</f>
        <v>ja</v>
      </c>
      <c r="O2" s="58" t="s">
        <v>15</v>
      </c>
      <c r="P2" s="58">
        <f ca="1">IF(AND(N2="ja",P3&gt;59),P3-1,P3)</f>
        <v>357</v>
      </c>
      <c r="Q2" s="55">
        <v>1</v>
      </c>
      <c r="R2" s="59" t="s">
        <v>16</v>
      </c>
      <c r="S2" s="59" t="s">
        <v>17</v>
      </c>
      <c r="T2" s="59"/>
      <c r="U2" s="59"/>
    </row>
    <row r="3" spans="1:21" ht="15" customHeight="1" x14ac:dyDescent="0.3">
      <c r="A3" s="105" t="s">
        <v>18</v>
      </c>
      <c r="B3" s="1"/>
      <c r="C3" s="2"/>
      <c r="D3" s="2"/>
      <c r="E3" s="2"/>
      <c r="F3" s="2"/>
      <c r="G3" s="2"/>
      <c r="H3" s="2"/>
      <c r="I3" s="2"/>
      <c r="J3" s="2"/>
      <c r="K3" s="3"/>
      <c r="M3" s="60">
        <f ca="1">TODAY()</f>
        <v>45650</v>
      </c>
      <c r="N3" s="61"/>
      <c r="O3" s="62" t="s">
        <v>19</v>
      </c>
      <c r="P3" s="55">
        <f ca="1">A16-M2</f>
        <v>358</v>
      </c>
      <c r="Q3" s="55">
        <v>2</v>
      </c>
      <c r="R3" s="59" t="s">
        <v>16</v>
      </c>
      <c r="S3" s="59" t="s">
        <v>20</v>
      </c>
      <c r="T3" s="59"/>
      <c r="U3" s="59"/>
    </row>
    <row r="4" spans="1:21" ht="15" customHeight="1" x14ac:dyDescent="0.3">
      <c r="A4" s="136" t="s">
        <v>261</v>
      </c>
      <c r="B4" s="137"/>
      <c r="C4" s="137"/>
      <c r="D4" s="137"/>
      <c r="E4" s="137"/>
      <c r="F4" s="2"/>
      <c r="G4" s="2"/>
      <c r="H4" s="2"/>
      <c r="I4" s="2"/>
      <c r="J4" s="2"/>
      <c r="K4" s="3"/>
      <c r="M4" s="60"/>
      <c r="N4" s="61"/>
      <c r="O4" s="62"/>
      <c r="P4" s="55"/>
      <c r="Q4" s="55">
        <v>3</v>
      </c>
      <c r="R4" s="59" t="s">
        <v>16</v>
      </c>
      <c r="S4" s="59" t="s">
        <v>24</v>
      </c>
      <c r="T4" s="59"/>
      <c r="U4" s="59"/>
    </row>
    <row r="5" spans="1:21" ht="15" customHeight="1" x14ac:dyDescent="0.3">
      <c r="A5" s="4"/>
      <c r="B5" s="1"/>
      <c r="C5" s="2"/>
      <c r="D5" s="2"/>
      <c r="E5" s="2"/>
      <c r="F5" s="2"/>
      <c r="G5" s="2"/>
      <c r="H5" s="2"/>
      <c r="I5" s="2"/>
      <c r="J5" s="2"/>
      <c r="K5" s="3"/>
      <c r="M5" s="61"/>
      <c r="N5" s="61"/>
      <c r="Q5" s="55">
        <v>4</v>
      </c>
      <c r="R5" s="59" t="s">
        <v>16</v>
      </c>
      <c r="S5" s="59" t="s">
        <v>26</v>
      </c>
      <c r="T5" s="59"/>
      <c r="U5" s="59"/>
    </row>
    <row r="6" spans="1:21" ht="15" customHeight="1" x14ac:dyDescent="0.3">
      <c r="A6" s="26" t="s">
        <v>25</v>
      </c>
      <c r="B6" s="5"/>
      <c r="C6" s="2"/>
      <c r="D6" s="2"/>
      <c r="E6" s="2"/>
      <c r="F6" s="2"/>
      <c r="G6" s="2"/>
      <c r="H6" s="2"/>
      <c r="I6" s="2"/>
      <c r="J6" s="2"/>
      <c r="K6" s="3"/>
      <c r="M6" s="61"/>
      <c r="N6" s="61"/>
      <c r="Q6" s="55">
        <v>5</v>
      </c>
      <c r="R6" s="59" t="s">
        <v>22</v>
      </c>
      <c r="S6" s="59" t="s">
        <v>23</v>
      </c>
      <c r="T6" s="59"/>
      <c r="U6" s="59"/>
    </row>
    <row r="7" spans="1:21" ht="15" customHeight="1" x14ac:dyDescent="0.3">
      <c r="A7" s="6" t="s">
        <v>27</v>
      </c>
      <c r="B7" s="7"/>
      <c r="C7" s="7"/>
      <c r="D7" s="7"/>
      <c r="E7" s="7"/>
      <c r="F7" s="7"/>
      <c r="G7" s="7"/>
      <c r="H7" s="7"/>
      <c r="I7" s="7"/>
      <c r="J7" s="7"/>
      <c r="K7" s="8"/>
      <c r="M7" s="61"/>
      <c r="N7" s="61"/>
      <c r="Q7" s="55">
        <v>6</v>
      </c>
      <c r="R7" s="59" t="s">
        <v>22</v>
      </c>
      <c r="S7" s="59" t="s">
        <v>28</v>
      </c>
      <c r="T7" s="59"/>
      <c r="U7" s="59"/>
    </row>
    <row r="8" spans="1:21" ht="15" customHeight="1" x14ac:dyDescent="0.3">
      <c r="A8" s="6" t="s">
        <v>29</v>
      </c>
      <c r="B8" s="7"/>
      <c r="C8" s="7"/>
      <c r="D8" s="7"/>
      <c r="E8" s="7"/>
      <c r="F8" s="7"/>
      <c r="G8" s="7"/>
      <c r="H8" s="7"/>
      <c r="I8" s="7"/>
      <c r="J8" s="7"/>
      <c r="K8" s="8"/>
      <c r="M8" s="61"/>
      <c r="N8" s="61"/>
      <c r="Q8" s="55">
        <v>7</v>
      </c>
      <c r="R8" s="59" t="s">
        <v>22</v>
      </c>
      <c r="S8" s="59" t="s">
        <v>30</v>
      </c>
      <c r="T8" s="59"/>
      <c r="U8" s="59"/>
    </row>
    <row r="9" spans="1:21" ht="15" customHeight="1" x14ac:dyDescent="0.3">
      <c r="A9" s="9" t="s">
        <v>31</v>
      </c>
      <c r="B9" s="7"/>
      <c r="C9" s="7"/>
      <c r="D9" s="7"/>
      <c r="E9" s="7"/>
      <c r="F9" s="7"/>
      <c r="G9" s="7"/>
      <c r="H9" s="7"/>
      <c r="I9" s="7"/>
      <c r="J9" s="7"/>
      <c r="K9" s="8"/>
      <c r="M9" s="61"/>
      <c r="N9" s="61"/>
      <c r="Q9" s="55">
        <v>8</v>
      </c>
      <c r="R9" s="59" t="s">
        <v>16</v>
      </c>
      <c r="S9" s="59" t="s">
        <v>32</v>
      </c>
      <c r="T9" s="59"/>
      <c r="U9" s="59"/>
    </row>
    <row r="10" spans="1:21" ht="15" customHeight="1" x14ac:dyDescent="0.3">
      <c r="A10" s="10" t="s">
        <v>33</v>
      </c>
      <c r="B10" s="11"/>
      <c r="C10" s="11"/>
      <c r="D10" s="11"/>
      <c r="E10" s="11"/>
      <c r="F10" s="11"/>
      <c r="G10" s="11"/>
      <c r="H10" s="11"/>
      <c r="I10" s="11"/>
      <c r="J10" s="7"/>
      <c r="K10" s="8"/>
      <c r="M10" s="61"/>
      <c r="N10" s="61"/>
      <c r="Q10" s="55">
        <v>9</v>
      </c>
      <c r="R10" s="59" t="s">
        <v>16</v>
      </c>
      <c r="S10" s="59" t="s">
        <v>34</v>
      </c>
      <c r="T10" s="59"/>
      <c r="U10" s="59"/>
    </row>
    <row r="11" spans="1:21" ht="15" customHeight="1" x14ac:dyDescent="0.3">
      <c r="A11" s="9" t="s">
        <v>35</v>
      </c>
      <c r="B11" s="11"/>
      <c r="C11" s="11"/>
      <c r="D11" s="11"/>
      <c r="E11" s="11"/>
      <c r="F11" s="11"/>
      <c r="G11" s="11"/>
      <c r="H11" s="11"/>
      <c r="I11" s="11"/>
      <c r="J11" s="2"/>
      <c r="K11" s="3"/>
      <c r="M11" s="61"/>
      <c r="N11" s="61"/>
      <c r="Q11" s="55">
        <v>10</v>
      </c>
      <c r="R11" s="59" t="s">
        <v>16</v>
      </c>
      <c r="S11" s="59" t="s">
        <v>37</v>
      </c>
      <c r="T11" s="59"/>
      <c r="U11" s="59"/>
    </row>
    <row r="12" spans="1:21" ht="15" customHeight="1" x14ac:dyDescent="0.3">
      <c r="A12" s="12"/>
      <c r="B12" s="13"/>
      <c r="C12" s="13"/>
      <c r="D12" s="13"/>
      <c r="E12" s="13"/>
      <c r="F12" s="13"/>
      <c r="G12" s="13"/>
      <c r="H12" s="13"/>
      <c r="I12" s="13"/>
      <c r="J12" s="13"/>
      <c r="K12" s="14"/>
      <c r="M12" s="61"/>
      <c r="N12" s="61"/>
      <c r="Q12" s="55">
        <v>11</v>
      </c>
      <c r="R12" s="59" t="s">
        <v>16</v>
      </c>
      <c r="S12" s="59" t="s">
        <v>39</v>
      </c>
      <c r="T12" s="59"/>
      <c r="U12" s="59"/>
    </row>
    <row r="13" spans="1:21" ht="15" customHeight="1" x14ac:dyDescent="0.3">
      <c r="A13" s="15" t="s">
        <v>38</v>
      </c>
      <c r="B13" s="16"/>
      <c r="C13" s="16"/>
      <c r="D13" s="16"/>
      <c r="E13" s="16"/>
      <c r="F13" s="16"/>
      <c r="G13" s="16"/>
      <c r="H13" s="16"/>
      <c r="I13" s="16"/>
      <c r="J13" s="16"/>
      <c r="K13" s="17"/>
      <c r="M13" s="61"/>
      <c r="N13" s="61"/>
      <c r="Q13" s="55">
        <v>12</v>
      </c>
      <c r="R13" s="59" t="s">
        <v>22</v>
      </c>
      <c r="S13" s="59" t="s">
        <v>36</v>
      </c>
      <c r="T13" s="59"/>
      <c r="U13" s="59"/>
    </row>
    <row r="14" spans="1:21" ht="15" customHeight="1" x14ac:dyDescent="0.3">
      <c r="A14" s="18" t="s">
        <v>40</v>
      </c>
      <c r="B14" s="19"/>
      <c r="C14" s="19"/>
      <c r="D14" s="19"/>
      <c r="E14" s="19"/>
      <c r="F14" s="19"/>
      <c r="G14" s="19"/>
      <c r="H14" s="19"/>
      <c r="I14" s="19"/>
      <c r="J14" s="19"/>
      <c r="K14" s="20"/>
      <c r="M14" s="61"/>
      <c r="N14" s="61"/>
      <c r="Q14" s="55">
        <v>13</v>
      </c>
      <c r="R14" s="59" t="s">
        <v>22</v>
      </c>
      <c r="S14" s="59" t="s">
        <v>41</v>
      </c>
      <c r="T14" s="59"/>
      <c r="U14" s="59"/>
    </row>
    <row r="15" spans="1:21" ht="15" customHeight="1" x14ac:dyDescent="0.3">
      <c r="A15" s="18"/>
      <c r="B15" s="21"/>
      <c r="C15" s="21"/>
      <c r="D15" s="21"/>
      <c r="E15" s="21"/>
      <c r="F15" s="21"/>
      <c r="G15" s="21"/>
      <c r="H15" s="21"/>
      <c r="I15" s="21"/>
      <c r="J15" s="21"/>
      <c r="K15" s="22"/>
      <c r="M15" s="61"/>
      <c r="N15" s="61"/>
      <c r="Q15" s="55">
        <v>14</v>
      </c>
      <c r="R15" s="59" t="s">
        <v>22</v>
      </c>
      <c r="S15" s="59" t="s">
        <v>42</v>
      </c>
      <c r="T15" s="59"/>
      <c r="U15" s="59"/>
    </row>
    <row r="16" spans="1:21" ht="15" customHeight="1" x14ac:dyDescent="0.3">
      <c r="A16" s="126">
        <f ca="1">M3</f>
        <v>45650</v>
      </c>
      <c r="B16" s="127"/>
      <c r="C16" s="127"/>
      <c r="D16" s="127"/>
      <c r="E16" s="23"/>
      <c r="F16" s="23"/>
      <c r="G16" s="23"/>
      <c r="H16" s="23"/>
      <c r="I16" s="23"/>
      <c r="J16" s="23"/>
      <c r="K16" s="24"/>
      <c r="M16" s="61"/>
      <c r="N16" s="61"/>
      <c r="Q16" s="55">
        <v>15</v>
      </c>
      <c r="R16" s="59" t="s">
        <v>16</v>
      </c>
      <c r="S16" s="59" t="s">
        <v>43</v>
      </c>
      <c r="T16" s="59"/>
      <c r="U16" s="59"/>
    </row>
    <row r="17" spans="1:24" ht="15" customHeight="1" x14ac:dyDescent="0.3">
      <c r="A17" s="126"/>
      <c r="B17" s="127"/>
      <c r="C17" s="127"/>
      <c r="D17" s="127"/>
      <c r="E17" s="23"/>
      <c r="F17" s="23"/>
      <c r="G17" s="23"/>
      <c r="H17" s="23"/>
      <c r="I17" s="23"/>
      <c r="J17" s="23"/>
      <c r="K17" s="24"/>
      <c r="M17" s="55"/>
      <c r="N17" s="55"/>
      <c r="Q17" s="55">
        <v>16</v>
      </c>
      <c r="R17" s="59" t="s">
        <v>16</v>
      </c>
      <c r="S17" s="59" t="s">
        <v>44</v>
      </c>
      <c r="T17" s="59"/>
      <c r="U17" s="59"/>
    </row>
    <row r="18" spans="1:24" ht="15" customHeight="1" x14ac:dyDescent="0.3">
      <c r="A18" s="81"/>
      <c r="B18" s="82"/>
      <c r="C18" s="82"/>
      <c r="D18" s="25"/>
      <c r="E18" s="25"/>
      <c r="F18" s="25"/>
      <c r="G18" s="108" t="s">
        <v>45</v>
      </c>
      <c r="H18" s="108"/>
      <c r="I18" s="108"/>
      <c r="J18" s="108"/>
      <c r="K18" s="131"/>
      <c r="M18" s="57"/>
      <c r="N18" s="58"/>
      <c r="Q18" s="55">
        <v>17</v>
      </c>
      <c r="R18" s="68" t="s">
        <v>16</v>
      </c>
      <c r="S18" s="68" t="s">
        <v>48</v>
      </c>
      <c r="T18" s="68"/>
      <c r="U18" s="68"/>
    </row>
    <row r="19" spans="1:24" s="64" customFormat="1" ht="15" customHeight="1" thickBot="1" x14ac:dyDescent="0.35">
      <c r="A19" s="134" t="s">
        <v>47</v>
      </c>
      <c r="B19" s="135"/>
      <c r="C19" s="135"/>
      <c r="D19" s="135"/>
      <c r="E19" s="135"/>
      <c r="F19" s="135"/>
      <c r="G19" s="132"/>
      <c r="H19" s="132"/>
      <c r="I19" s="132"/>
      <c r="J19" s="132"/>
      <c r="K19" s="133"/>
      <c r="M19" s="65"/>
      <c r="N19" s="66"/>
      <c r="O19" s="67"/>
      <c r="P19" s="67"/>
      <c r="Q19" s="64">
        <v>18</v>
      </c>
      <c r="R19" s="59" t="s">
        <v>49</v>
      </c>
      <c r="S19" s="59" t="s">
        <v>50</v>
      </c>
      <c r="T19" s="59"/>
      <c r="U19" s="59"/>
      <c r="W19" s="55"/>
      <c r="X19" s="55"/>
    </row>
    <row r="20" spans="1:24" ht="15" customHeight="1" x14ac:dyDescent="0.3">
      <c r="M20" s="57"/>
      <c r="N20" s="58"/>
      <c r="Q20" s="55">
        <v>19</v>
      </c>
      <c r="R20" s="59" t="s">
        <v>22</v>
      </c>
      <c r="S20" s="59" t="s">
        <v>46</v>
      </c>
      <c r="T20" s="59"/>
      <c r="U20" s="59"/>
    </row>
    <row r="21" spans="1:24" ht="15" customHeight="1" thickBot="1" x14ac:dyDescent="0.35">
      <c r="Q21" s="55">
        <v>20</v>
      </c>
      <c r="R21" s="59" t="s">
        <v>22</v>
      </c>
      <c r="S21" s="59" t="s">
        <v>51</v>
      </c>
      <c r="T21" s="59"/>
      <c r="U21" s="59"/>
    </row>
    <row r="22" spans="1:24" s="69" customFormat="1" ht="15" customHeight="1" x14ac:dyDescent="0.3">
      <c r="A22" s="37" t="s">
        <v>52</v>
      </c>
      <c r="B22" s="38"/>
      <c r="C22" s="39"/>
      <c r="D22" s="74"/>
      <c r="E22" s="37" t="s">
        <v>53</v>
      </c>
      <c r="F22" s="40"/>
      <c r="G22" s="39"/>
      <c r="H22" s="74"/>
      <c r="I22" s="37" t="s">
        <v>54</v>
      </c>
      <c r="J22" s="40"/>
      <c r="K22" s="39"/>
      <c r="M22" s="63"/>
      <c r="N22" s="63"/>
      <c r="O22" s="63"/>
      <c r="P22" s="63"/>
      <c r="Q22" s="55">
        <v>21</v>
      </c>
      <c r="R22" s="59" t="s">
        <v>22</v>
      </c>
      <c r="S22" s="59" t="s">
        <v>55</v>
      </c>
      <c r="T22" s="59"/>
      <c r="U22" s="59"/>
      <c r="W22" s="55"/>
      <c r="X22" s="55"/>
    </row>
    <row r="23" spans="1:24" ht="15" customHeight="1" x14ac:dyDescent="0.3">
      <c r="A23" s="41">
        <v>1</v>
      </c>
      <c r="B23" s="42" t="str">
        <f t="shared" ref="B23:B53" ca="1" si="0">IF($Q2-$P$2&lt;=0,INDEX($R$2:$S$366,365+($Q2-$P$2),1),INDEX($R$2:$S$366,$Q2-$P$2,1))</f>
        <v>1. Mose</v>
      </c>
      <c r="C23" s="43" t="str">
        <f t="shared" ref="C23:C53" ca="1" si="1">IF($Q2-$P$2&lt;=0,INDEX($R$2:$S$366,365+($Q2-$P$2),2),INDEX($R$2:$S$366,$Q2-$P$2,2))</f>
        <v>23 - 26</v>
      </c>
      <c r="D23" s="75"/>
      <c r="E23" s="44">
        <v>1</v>
      </c>
      <c r="F23" s="42" t="str">
        <f t="shared" ref="F23:F50" ca="1" si="2">IF($Q33-$P$2&lt;=0,INDEX($R$2:$S$366,365+($Q33-$P$2),1),INDEX($R$2:$S$366,$Q33-$P$2,1))</f>
        <v>Matthäus</v>
      </c>
      <c r="G23" s="43" t="str">
        <f t="shared" ref="G23:G50" ca="1" si="3">IF($Q33-$P$2&lt;=0,INDEX($R$2:$S$366,365+($Q33-$P$2),2),INDEX($R$2:$S$366,$Q33-$P$2,2))</f>
        <v>25</v>
      </c>
      <c r="H23" s="75"/>
      <c r="I23" s="44">
        <v>1</v>
      </c>
      <c r="J23" s="42" t="str">
        <f t="shared" ref="J23:J53" ca="1" si="4">IF($Q61-$P$2&lt;=0,INDEX($R$2:$S$366,365+($Q61-$P$2),1),INDEX($R$2:$S$366,$Q61-$P$2,1))</f>
        <v>Markus</v>
      </c>
      <c r="K23" s="43" t="str">
        <f t="shared" ref="K23:K53" ca="1" si="5">IF($Q61-$P$2&lt;=0,INDEX($R$2:$S$366,365+($Q61-$P$2),2),INDEX($R$2:$S$366,$Q61-$P$2,2))</f>
        <v>15 - 16</v>
      </c>
      <c r="Q23" s="55">
        <v>22</v>
      </c>
      <c r="R23" s="59" t="s">
        <v>49</v>
      </c>
      <c r="S23" s="59" t="s">
        <v>56</v>
      </c>
      <c r="T23" s="59"/>
      <c r="U23" s="59"/>
    </row>
    <row r="24" spans="1:24" ht="15" customHeight="1" x14ac:dyDescent="0.3">
      <c r="A24" s="41">
        <v>2</v>
      </c>
      <c r="B24" s="42" t="str">
        <f t="shared" ca="1" si="0"/>
        <v>1. Mose</v>
      </c>
      <c r="C24" s="43" t="str">
        <f t="shared" ca="1" si="1"/>
        <v>27 - 30</v>
      </c>
      <c r="D24" s="75"/>
      <c r="E24" s="44">
        <v>2</v>
      </c>
      <c r="F24" s="42" t="str">
        <f t="shared" ca="1" si="2"/>
        <v>Matthäus</v>
      </c>
      <c r="G24" s="43" t="str">
        <f t="shared" ca="1" si="3"/>
        <v>26</v>
      </c>
      <c r="H24" s="75"/>
      <c r="I24" s="44">
        <v>2</v>
      </c>
      <c r="J24" s="42" t="str">
        <f t="shared" ca="1" si="4"/>
        <v>Lukas</v>
      </c>
      <c r="K24" s="43" t="str">
        <f t="shared" ca="1" si="5"/>
        <v>1</v>
      </c>
      <c r="Q24" s="55">
        <v>23</v>
      </c>
      <c r="R24" s="59" t="s">
        <v>49</v>
      </c>
      <c r="S24" s="59" t="s">
        <v>57</v>
      </c>
      <c r="T24" s="59"/>
      <c r="U24" s="59"/>
    </row>
    <row r="25" spans="1:24" ht="15" customHeight="1" x14ac:dyDescent="0.3">
      <c r="A25" s="41">
        <v>3</v>
      </c>
      <c r="B25" s="42" t="str">
        <f t="shared" ca="1" si="0"/>
        <v>1. Mose</v>
      </c>
      <c r="C25" s="43" t="str">
        <f t="shared" ca="1" si="1"/>
        <v>31 - 35</v>
      </c>
      <c r="D25" s="75"/>
      <c r="E25" s="44">
        <v>3</v>
      </c>
      <c r="F25" s="42" t="str">
        <f t="shared" ca="1" si="2"/>
        <v>Matthäus</v>
      </c>
      <c r="G25" s="43" t="str">
        <f t="shared" ca="1" si="3"/>
        <v>27 - 28</v>
      </c>
      <c r="H25" s="75"/>
      <c r="I25" s="44">
        <v>3</v>
      </c>
      <c r="J25" s="42" t="str">
        <f t="shared" ca="1" si="4"/>
        <v>Lukas</v>
      </c>
      <c r="K25" s="43" t="str">
        <f t="shared" ca="1" si="5"/>
        <v>2</v>
      </c>
      <c r="Q25" s="55">
        <v>24</v>
      </c>
      <c r="R25" s="59" t="s">
        <v>49</v>
      </c>
      <c r="S25" s="59" t="s">
        <v>59</v>
      </c>
      <c r="T25" s="59"/>
      <c r="U25" s="59"/>
    </row>
    <row r="26" spans="1:24" ht="15" customHeight="1" x14ac:dyDescent="0.3">
      <c r="A26" s="41">
        <v>4</v>
      </c>
      <c r="B26" s="42" t="str">
        <f t="shared" ca="1" si="0"/>
        <v>Matthäus</v>
      </c>
      <c r="C26" s="43" t="str">
        <f t="shared" ca="1" si="1"/>
        <v>6</v>
      </c>
      <c r="D26" s="75"/>
      <c r="E26" s="44">
        <v>4</v>
      </c>
      <c r="F26" s="42" t="str">
        <f t="shared" ca="1" si="2"/>
        <v>3. Mose</v>
      </c>
      <c r="G26" s="43" t="str">
        <f t="shared" ca="1" si="3"/>
        <v>18 - 22</v>
      </c>
      <c r="H26" s="75"/>
      <c r="I26" s="44">
        <v>4</v>
      </c>
      <c r="J26" s="42" t="str">
        <f t="shared" ca="1" si="4"/>
        <v>5. Mose</v>
      </c>
      <c r="K26" s="43" t="str">
        <f t="shared" ca="1" si="5"/>
        <v>26 - 29</v>
      </c>
      <c r="Q26" s="55">
        <v>25</v>
      </c>
      <c r="R26" s="59" t="s">
        <v>49</v>
      </c>
      <c r="S26" s="59" t="s">
        <v>60</v>
      </c>
      <c r="T26" s="59"/>
      <c r="U26" s="59"/>
    </row>
    <row r="27" spans="1:24" ht="15" customHeight="1" x14ac:dyDescent="0.3">
      <c r="A27" s="41">
        <v>5</v>
      </c>
      <c r="B27" s="42" t="str">
        <f t="shared" ca="1" si="0"/>
        <v>Matthäus</v>
      </c>
      <c r="C27" s="43" t="str">
        <f t="shared" ca="1" si="1"/>
        <v>7</v>
      </c>
      <c r="D27" s="75"/>
      <c r="E27" s="44">
        <v>5</v>
      </c>
      <c r="F27" s="42" t="str">
        <f t="shared" ca="1" si="2"/>
        <v>3. Mose</v>
      </c>
      <c r="G27" s="43" t="str">
        <f t="shared" ca="1" si="3"/>
        <v>23 - 27</v>
      </c>
      <c r="H27" s="75"/>
      <c r="I27" s="44">
        <v>5</v>
      </c>
      <c r="J27" s="42" t="str">
        <f t="shared" ca="1" si="4"/>
        <v>5. Mose</v>
      </c>
      <c r="K27" s="43" t="str">
        <f t="shared" ca="1" si="5"/>
        <v>30 - 34</v>
      </c>
      <c r="Q27" s="55">
        <v>26</v>
      </c>
      <c r="R27" s="59" t="s">
        <v>22</v>
      </c>
      <c r="S27" s="59" t="s">
        <v>58</v>
      </c>
      <c r="T27" s="59"/>
      <c r="U27" s="59"/>
    </row>
    <row r="28" spans="1:24" ht="15" customHeight="1" x14ac:dyDescent="0.3">
      <c r="A28" s="41">
        <v>6</v>
      </c>
      <c r="B28" s="42" t="str">
        <f t="shared" ca="1" si="0"/>
        <v>Matthäus</v>
      </c>
      <c r="C28" s="43" t="str">
        <f t="shared" ca="1" si="1"/>
        <v>8 - 9</v>
      </c>
      <c r="D28" s="75"/>
      <c r="E28" s="44">
        <v>6</v>
      </c>
      <c r="F28" s="42" t="str">
        <f t="shared" ca="1" si="2"/>
        <v>4. Mose</v>
      </c>
      <c r="G28" s="43" t="str">
        <f t="shared" ca="1" si="3"/>
        <v>1 - 4</v>
      </c>
      <c r="H28" s="75"/>
      <c r="I28" s="44">
        <v>6</v>
      </c>
      <c r="J28" s="42" t="str">
        <f t="shared" ca="1" si="4"/>
        <v>Josua</v>
      </c>
      <c r="K28" s="43" t="str">
        <f t="shared" ca="1" si="5"/>
        <v>1 - 5</v>
      </c>
      <c r="Q28" s="55">
        <v>27</v>
      </c>
      <c r="R28" s="59" t="s">
        <v>22</v>
      </c>
      <c r="S28" s="59" t="s">
        <v>61</v>
      </c>
      <c r="T28" s="59"/>
      <c r="U28" s="59"/>
    </row>
    <row r="29" spans="1:24" ht="15" customHeight="1" x14ac:dyDescent="0.3">
      <c r="A29" s="41">
        <v>7</v>
      </c>
      <c r="B29" s="42" t="str">
        <f t="shared" ca="1" si="0"/>
        <v>1. Mose</v>
      </c>
      <c r="C29" s="43" t="str">
        <f t="shared" ca="1" si="1"/>
        <v>36 - 40</v>
      </c>
      <c r="D29" s="75"/>
      <c r="E29" s="44">
        <v>7</v>
      </c>
      <c r="F29" s="42" t="str">
        <f t="shared" ca="1" si="2"/>
        <v>4. Mose</v>
      </c>
      <c r="G29" s="43" t="str">
        <f t="shared" ca="1" si="3"/>
        <v>5 - 8</v>
      </c>
      <c r="H29" s="75"/>
      <c r="I29" s="44">
        <v>7</v>
      </c>
      <c r="J29" s="42" t="str">
        <f t="shared" ca="1" si="4"/>
        <v>Josua</v>
      </c>
      <c r="K29" s="43" t="str">
        <f t="shared" ca="1" si="5"/>
        <v>6 - 9</v>
      </c>
      <c r="Q29" s="55">
        <v>28</v>
      </c>
      <c r="R29" s="59" t="s">
        <v>22</v>
      </c>
      <c r="S29" s="59" t="s">
        <v>62</v>
      </c>
      <c r="T29" s="59"/>
      <c r="U29" s="59"/>
    </row>
    <row r="30" spans="1:24" ht="15" customHeight="1" x14ac:dyDescent="0.3">
      <c r="A30" s="41">
        <v>8</v>
      </c>
      <c r="B30" s="42" t="str">
        <f t="shared" ca="1" si="0"/>
        <v>1. Mose</v>
      </c>
      <c r="C30" s="43" t="str">
        <f t="shared" ca="1" si="1"/>
        <v>41 - 45</v>
      </c>
      <c r="D30" s="75"/>
      <c r="E30" s="44">
        <v>8</v>
      </c>
      <c r="F30" s="42" t="str">
        <f t="shared" ca="1" si="2"/>
        <v>Markus</v>
      </c>
      <c r="G30" s="43" t="str">
        <f t="shared" ca="1" si="3"/>
        <v>1</v>
      </c>
      <c r="H30" s="75"/>
      <c r="I30" s="44">
        <v>8</v>
      </c>
      <c r="J30" s="42" t="str">
        <f t="shared" ca="1" si="4"/>
        <v>Lukas</v>
      </c>
      <c r="K30" s="43" t="str">
        <f t="shared" ca="1" si="5"/>
        <v>3 - 5</v>
      </c>
      <c r="Q30" s="55">
        <v>29</v>
      </c>
      <c r="R30" s="59" t="s">
        <v>49</v>
      </c>
      <c r="S30" s="59" t="s">
        <v>63</v>
      </c>
      <c r="T30" s="59"/>
      <c r="U30" s="59"/>
    </row>
    <row r="31" spans="1:24" ht="15" customHeight="1" x14ac:dyDescent="0.3">
      <c r="A31" s="41">
        <v>9</v>
      </c>
      <c r="B31" s="42" t="str">
        <f t="shared" ca="1" si="0"/>
        <v>1. Mose</v>
      </c>
      <c r="C31" s="43" t="str">
        <f t="shared" ca="1" si="1"/>
        <v>46 - 50</v>
      </c>
      <c r="D31" s="75"/>
      <c r="E31" s="44">
        <v>9</v>
      </c>
      <c r="F31" s="42" t="str">
        <f t="shared" ca="1" si="2"/>
        <v>Markus</v>
      </c>
      <c r="G31" s="43" t="str">
        <f t="shared" ca="1" si="3"/>
        <v>2 - 3</v>
      </c>
      <c r="H31" s="75"/>
      <c r="I31" s="44">
        <v>9</v>
      </c>
      <c r="J31" s="42" t="str">
        <f t="shared" ca="1" si="4"/>
        <v>Lukas</v>
      </c>
      <c r="K31" s="43" t="str">
        <f t="shared" ca="1" si="5"/>
        <v>6 - 7</v>
      </c>
      <c r="Q31" s="55">
        <v>30</v>
      </c>
      <c r="R31" s="59" t="s">
        <v>49</v>
      </c>
      <c r="S31" s="59" t="s">
        <v>64</v>
      </c>
      <c r="T31" s="59"/>
      <c r="U31" s="59"/>
    </row>
    <row r="32" spans="1:24" ht="15" customHeight="1" x14ac:dyDescent="0.3">
      <c r="A32" s="41">
        <v>10</v>
      </c>
      <c r="B32" s="42" t="str">
        <f t="shared" ca="1" si="0"/>
        <v>2. Mose</v>
      </c>
      <c r="C32" s="43" t="str">
        <f t="shared" ca="1" si="1"/>
        <v>1 - 5</v>
      </c>
      <c r="D32" s="75"/>
      <c r="E32" s="44">
        <v>10</v>
      </c>
      <c r="F32" s="42" t="str">
        <f t="shared" ca="1" si="2"/>
        <v>Markus</v>
      </c>
      <c r="G32" s="43" t="str">
        <f t="shared" ca="1" si="3"/>
        <v>4 - 5</v>
      </c>
      <c r="H32" s="75"/>
      <c r="I32" s="44">
        <v>10</v>
      </c>
      <c r="J32" s="42" t="str">
        <f t="shared" ca="1" si="4"/>
        <v>Lukas</v>
      </c>
      <c r="K32" s="43" t="str">
        <f t="shared" ca="1" si="5"/>
        <v>8</v>
      </c>
      <c r="Q32" s="55">
        <v>31</v>
      </c>
      <c r="R32" s="59" t="s">
        <v>49</v>
      </c>
      <c r="S32" s="59" t="s">
        <v>66</v>
      </c>
      <c r="T32" s="59"/>
      <c r="U32" s="59"/>
    </row>
    <row r="33" spans="1:21" ht="15" customHeight="1" x14ac:dyDescent="0.3">
      <c r="A33" s="41">
        <v>11</v>
      </c>
      <c r="B33" s="42" t="str">
        <f t="shared" ca="1" si="0"/>
        <v>Matthäus</v>
      </c>
      <c r="C33" s="43" t="str">
        <f t="shared" ca="1" si="1"/>
        <v>10</v>
      </c>
      <c r="D33" s="75"/>
      <c r="E33" s="44">
        <v>11</v>
      </c>
      <c r="F33" s="42" t="str">
        <f t="shared" ca="1" si="2"/>
        <v>4. Mose</v>
      </c>
      <c r="G33" s="43" t="str">
        <f t="shared" ca="1" si="3"/>
        <v>9 - 12</v>
      </c>
      <c r="H33" s="75"/>
      <c r="I33" s="44">
        <v>11</v>
      </c>
      <c r="J33" s="42" t="str">
        <f t="shared" ca="1" si="4"/>
        <v>Josua</v>
      </c>
      <c r="K33" s="43" t="str">
        <f t="shared" ca="1" si="5"/>
        <v>10 - 12</v>
      </c>
      <c r="Q33" s="55">
        <v>32</v>
      </c>
      <c r="R33" s="59" t="s">
        <v>49</v>
      </c>
      <c r="S33" s="59" t="s">
        <v>43</v>
      </c>
      <c r="T33" s="59"/>
      <c r="U33" s="59"/>
    </row>
    <row r="34" spans="1:21" ht="15" customHeight="1" x14ac:dyDescent="0.3">
      <c r="A34" s="41">
        <v>12</v>
      </c>
      <c r="B34" s="42" t="str">
        <f t="shared" ca="1" si="0"/>
        <v>Matthäus</v>
      </c>
      <c r="C34" s="43" t="str">
        <f t="shared" ca="1" si="1"/>
        <v>11 - 12</v>
      </c>
      <c r="D34" s="75"/>
      <c r="E34" s="44">
        <v>12</v>
      </c>
      <c r="F34" s="42" t="str">
        <f t="shared" ca="1" si="2"/>
        <v>4. Mose</v>
      </c>
      <c r="G34" s="43" t="str">
        <f t="shared" ca="1" si="3"/>
        <v>13 - 17</v>
      </c>
      <c r="H34" s="75"/>
      <c r="I34" s="44">
        <v>12</v>
      </c>
      <c r="J34" s="42" t="str">
        <f t="shared" ca="1" si="4"/>
        <v>Josua</v>
      </c>
      <c r="K34" s="43" t="str">
        <f t="shared" ca="1" si="5"/>
        <v>13 - 16</v>
      </c>
      <c r="Q34" s="55">
        <v>33</v>
      </c>
      <c r="R34" s="59" t="s">
        <v>22</v>
      </c>
      <c r="S34" s="59" t="s">
        <v>65</v>
      </c>
      <c r="T34" s="59"/>
      <c r="U34" s="59"/>
    </row>
    <row r="35" spans="1:21" ht="15" customHeight="1" x14ac:dyDescent="0.3">
      <c r="A35" s="41">
        <v>13</v>
      </c>
      <c r="B35" s="42" t="str">
        <f t="shared" ca="1" si="0"/>
        <v>Matthäus</v>
      </c>
      <c r="C35" s="43" t="str">
        <f t="shared" ca="1" si="1"/>
        <v>13</v>
      </c>
      <c r="D35" s="75"/>
      <c r="E35" s="44">
        <v>13</v>
      </c>
      <c r="F35" s="42" t="str">
        <f t="shared" ca="1" si="2"/>
        <v>4. Mose</v>
      </c>
      <c r="G35" s="43" t="str">
        <f t="shared" ca="1" si="3"/>
        <v>18 - 21</v>
      </c>
      <c r="H35" s="75"/>
      <c r="I35" s="44">
        <v>13</v>
      </c>
      <c r="J35" s="42" t="str">
        <f t="shared" ca="1" si="4"/>
        <v>Josua</v>
      </c>
      <c r="K35" s="43" t="str">
        <f t="shared" ca="1" si="5"/>
        <v>17 - 20</v>
      </c>
      <c r="Q35" s="55">
        <v>34</v>
      </c>
      <c r="R35" s="59" t="s">
        <v>22</v>
      </c>
      <c r="S35" s="59" t="s">
        <v>67</v>
      </c>
      <c r="T35" s="59"/>
      <c r="U35" s="59"/>
    </row>
    <row r="36" spans="1:21" ht="15" customHeight="1" x14ac:dyDescent="0.3">
      <c r="A36" s="41">
        <v>14</v>
      </c>
      <c r="B36" s="42" t="str">
        <f t="shared" ca="1" si="0"/>
        <v>2. Mose</v>
      </c>
      <c r="C36" s="43" t="str">
        <f t="shared" ca="1" si="1"/>
        <v>6 - 10</v>
      </c>
      <c r="D36" s="75"/>
      <c r="E36" s="44">
        <v>14</v>
      </c>
      <c r="F36" s="42" t="str">
        <f t="shared" ca="1" si="2"/>
        <v>4. Mose</v>
      </c>
      <c r="G36" s="43" t="str">
        <f t="shared" ca="1" si="3"/>
        <v>22 - 25</v>
      </c>
      <c r="H36" s="75"/>
      <c r="I36" s="44">
        <v>14</v>
      </c>
      <c r="J36" s="42" t="str">
        <f t="shared" ca="1" si="4"/>
        <v>Josua</v>
      </c>
      <c r="K36" s="43" t="str">
        <f t="shared" ca="1" si="5"/>
        <v>21 - 24</v>
      </c>
      <c r="Q36" s="55">
        <v>35</v>
      </c>
      <c r="R36" s="59" t="s">
        <v>22</v>
      </c>
      <c r="S36" s="59" t="s">
        <v>68</v>
      </c>
      <c r="T36" s="59"/>
      <c r="U36" s="59"/>
    </row>
    <row r="37" spans="1:21" ht="15" customHeight="1" x14ac:dyDescent="0.3">
      <c r="A37" s="41">
        <v>15</v>
      </c>
      <c r="B37" s="42" t="str">
        <f t="shared" ca="1" si="0"/>
        <v>2. Mose</v>
      </c>
      <c r="C37" s="43" t="str">
        <f t="shared" ca="1" si="1"/>
        <v>11 - 14</v>
      </c>
      <c r="D37" s="75"/>
      <c r="E37" s="44">
        <v>15</v>
      </c>
      <c r="F37" s="42" t="str">
        <f t="shared" ca="1" si="2"/>
        <v>Markus</v>
      </c>
      <c r="G37" s="43" t="str">
        <f t="shared" ca="1" si="3"/>
        <v>6</v>
      </c>
      <c r="H37" s="75"/>
      <c r="I37" s="44">
        <v>15</v>
      </c>
      <c r="J37" s="42" t="str">
        <f t="shared" ca="1" si="4"/>
        <v>Lukas</v>
      </c>
      <c r="K37" s="43" t="str">
        <f t="shared" ca="1" si="5"/>
        <v>9 - 10</v>
      </c>
      <c r="Q37" s="55">
        <v>36</v>
      </c>
      <c r="R37" s="59" t="s">
        <v>69</v>
      </c>
      <c r="S37" s="59" t="s">
        <v>17</v>
      </c>
      <c r="T37" s="59"/>
      <c r="U37" s="59"/>
    </row>
    <row r="38" spans="1:21" ht="15" customHeight="1" x14ac:dyDescent="0.3">
      <c r="A38" s="41">
        <v>16</v>
      </c>
      <c r="B38" s="42" t="str">
        <f t="shared" ca="1" si="0"/>
        <v>2. Mose</v>
      </c>
      <c r="C38" s="43" t="str">
        <f t="shared" ca="1" si="1"/>
        <v>15 - 18</v>
      </c>
      <c r="D38" s="75"/>
      <c r="E38" s="44">
        <v>16</v>
      </c>
      <c r="F38" s="42" t="str">
        <f t="shared" ca="1" si="2"/>
        <v>Markus</v>
      </c>
      <c r="G38" s="43" t="str">
        <f t="shared" ca="1" si="3"/>
        <v>7 - 8</v>
      </c>
      <c r="H38" s="75"/>
      <c r="I38" s="44">
        <v>16</v>
      </c>
      <c r="J38" s="42" t="str">
        <f t="shared" ca="1" si="4"/>
        <v>Lukas</v>
      </c>
      <c r="K38" s="43" t="str">
        <f t="shared" ca="1" si="5"/>
        <v>11</v>
      </c>
      <c r="Q38" s="55">
        <v>37</v>
      </c>
      <c r="R38" s="59" t="s">
        <v>69</v>
      </c>
      <c r="S38" s="59" t="s">
        <v>20</v>
      </c>
      <c r="T38" s="59"/>
      <c r="U38" s="59"/>
    </row>
    <row r="39" spans="1:21" ht="15" customHeight="1" x14ac:dyDescent="0.3">
      <c r="A39" s="41">
        <v>17</v>
      </c>
      <c r="B39" s="42" t="str">
        <f t="shared" ca="1" si="0"/>
        <v>2. Mose</v>
      </c>
      <c r="C39" s="43" t="str">
        <f t="shared" ca="1" si="1"/>
        <v>19 - 23</v>
      </c>
      <c r="D39" s="75"/>
      <c r="E39" s="44">
        <v>17</v>
      </c>
      <c r="F39" s="42" t="str">
        <f t="shared" ca="1" si="2"/>
        <v>Markus</v>
      </c>
      <c r="G39" s="43" t="str">
        <f t="shared" ca="1" si="3"/>
        <v>9</v>
      </c>
      <c r="H39" s="75"/>
      <c r="I39" s="44">
        <v>17</v>
      </c>
      <c r="J39" s="42" t="str">
        <f t="shared" ca="1" si="4"/>
        <v>Lukas</v>
      </c>
      <c r="K39" s="43" t="str">
        <f t="shared" ca="1" si="5"/>
        <v>12 - 13</v>
      </c>
      <c r="Q39" s="55">
        <v>38</v>
      </c>
      <c r="R39" s="59" t="s">
        <v>69</v>
      </c>
      <c r="S39" s="59" t="s">
        <v>71</v>
      </c>
      <c r="T39" s="59"/>
      <c r="U39" s="59"/>
    </row>
    <row r="40" spans="1:21" ht="15" customHeight="1" x14ac:dyDescent="0.3">
      <c r="A40" s="41">
        <v>18</v>
      </c>
      <c r="B40" s="42" t="str">
        <f t="shared" ca="1" si="0"/>
        <v>Matthäus</v>
      </c>
      <c r="C40" s="43" t="str">
        <f t="shared" ca="1" si="1"/>
        <v>14 - 15</v>
      </c>
      <c r="D40" s="75"/>
      <c r="E40" s="44">
        <v>18</v>
      </c>
      <c r="F40" s="42" t="str">
        <f t="shared" ca="1" si="2"/>
        <v>4. Mose</v>
      </c>
      <c r="G40" s="43" t="str">
        <f t="shared" ca="1" si="3"/>
        <v>26 - 30</v>
      </c>
      <c r="H40" s="75"/>
      <c r="I40" s="44">
        <v>18</v>
      </c>
      <c r="J40" s="42" t="str">
        <f t="shared" ca="1" si="4"/>
        <v>Richter</v>
      </c>
      <c r="K40" s="43" t="str">
        <f t="shared" ca="1" si="5"/>
        <v>1 - 4</v>
      </c>
      <c r="Q40" s="55">
        <v>39</v>
      </c>
      <c r="R40" s="59" t="s">
        <v>69</v>
      </c>
      <c r="S40" s="59" t="s">
        <v>72</v>
      </c>
      <c r="T40" s="59"/>
      <c r="U40" s="59"/>
    </row>
    <row r="41" spans="1:21" ht="15" customHeight="1" x14ac:dyDescent="0.3">
      <c r="A41" s="41">
        <v>19</v>
      </c>
      <c r="B41" s="42" t="str">
        <f t="shared" ca="1" si="0"/>
        <v>Matthäus</v>
      </c>
      <c r="C41" s="43" t="str">
        <f t="shared" ca="1" si="1"/>
        <v>16 - 17</v>
      </c>
      <c r="D41" s="75"/>
      <c r="E41" s="44">
        <v>19</v>
      </c>
      <c r="F41" s="42" t="str">
        <f t="shared" ca="1" si="2"/>
        <v>4. Mose</v>
      </c>
      <c r="G41" s="43" t="str">
        <f t="shared" ca="1" si="3"/>
        <v>31 - 36</v>
      </c>
      <c r="H41" s="75"/>
      <c r="I41" s="44">
        <v>19</v>
      </c>
      <c r="J41" s="42" t="str">
        <f t="shared" ca="1" si="4"/>
        <v>Richter</v>
      </c>
      <c r="K41" s="43" t="str">
        <f t="shared" ca="1" si="5"/>
        <v>5 - 8</v>
      </c>
      <c r="Q41" s="55">
        <v>40</v>
      </c>
      <c r="R41" s="59" t="s">
        <v>22</v>
      </c>
      <c r="S41" s="59" t="s">
        <v>70</v>
      </c>
      <c r="T41" s="59"/>
      <c r="U41" s="59"/>
    </row>
    <row r="42" spans="1:21" ht="15" customHeight="1" x14ac:dyDescent="0.3">
      <c r="A42" s="41">
        <v>20</v>
      </c>
      <c r="B42" s="42" t="str">
        <f t="shared" ca="1" si="0"/>
        <v>Matthäus</v>
      </c>
      <c r="C42" s="43" t="str">
        <f t="shared" ca="1" si="1"/>
        <v>18 - 19</v>
      </c>
      <c r="D42" s="75"/>
      <c r="E42" s="44">
        <v>20</v>
      </c>
      <c r="F42" s="42" t="str">
        <f t="shared" ca="1" si="2"/>
        <v>5. Mose</v>
      </c>
      <c r="G42" s="43" t="str">
        <f t="shared" ca="1" si="3"/>
        <v>1 - 3</v>
      </c>
      <c r="H42" s="75"/>
      <c r="I42" s="44">
        <v>20</v>
      </c>
      <c r="J42" s="42" t="str">
        <f t="shared" ca="1" si="4"/>
        <v>Richter</v>
      </c>
      <c r="K42" s="43" t="str">
        <f t="shared" ca="1" si="5"/>
        <v>9 - 12</v>
      </c>
      <c r="Q42" s="55">
        <v>41</v>
      </c>
      <c r="R42" s="59" t="s">
        <v>22</v>
      </c>
      <c r="S42" s="59" t="s">
        <v>73</v>
      </c>
      <c r="T42" s="59"/>
      <c r="U42" s="59"/>
    </row>
    <row r="43" spans="1:21" ht="15" customHeight="1" x14ac:dyDescent="0.3">
      <c r="A43" s="41">
        <v>21</v>
      </c>
      <c r="B43" s="42" t="str">
        <f t="shared" ca="1" si="0"/>
        <v>2. Mose</v>
      </c>
      <c r="C43" s="43" t="str">
        <f t="shared" ca="1" si="1"/>
        <v>24 - 27</v>
      </c>
      <c r="D43" s="75"/>
      <c r="E43" s="44">
        <v>21</v>
      </c>
      <c r="F43" s="42" t="str">
        <f t="shared" ca="1" si="2"/>
        <v>5. Mose</v>
      </c>
      <c r="G43" s="43" t="str">
        <f t="shared" ca="1" si="3"/>
        <v>4 - 7</v>
      </c>
      <c r="H43" s="75"/>
      <c r="I43" s="44">
        <v>21</v>
      </c>
      <c r="J43" s="42" t="str">
        <f t="shared" ca="1" si="4"/>
        <v>Richter</v>
      </c>
      <c r="K43" s="43" t="str">
        <f t="shared" ca="1" si="5"/>
        <v>13 - 16</v>
      </c>
      <c r="Q43" s="55">
        <v>42</v>
      </c>
      <c r="R43" s="59" t="s">
        <v>22</v>
      </c>
      <c r="S43" s="59" t="s">
        <v>74</v>
      </c>
      <c r="T43" s="59"/>
      <c r="U43" s="59"/>
    </row>
    <row r="44" spans="1:21" ht="15" customHeight="1" x14ac:dyDescent="0.3">
      <c r="A44" s="41">
        <v>22</v>
      </c>
      <c r="B44" s="42" t="str">
        <f t="shared" ca="1" si="0"/>
        <v>2. Mose</v>
      </c>
      <c r="C44" s="43" t="str">
        <f t="shared" ca="1" si="1"/>
        <v>28 - 31</v>
      </c>
      <c r="D44" s="75"/>
      <c r="E44" s="44">
        <v>22</v>
      </c>
      <c r="F44" s="42" t="str">
        <f t="shared" ca="1" si="2"/>
        <v>Markus</v>
      </c>
      <c r="G44" s="43" t="str">
        <f t="shared" ca="1" si="3"/>
        <v>10</v>
      </c>
      <c r="H44" s="75"/>
      <c r="I44" s="44">
        <v>22</v>
      </c>
      <c r="J44" s="42" t="str">
        <f t="shared" ca="1" si="4"/>
        <v>Lukas</v>
      </c>
      <c r="K44" s="43" t="str">
        <f t="shared" ca="1" si="5"/>
        <v>14 - 15</v>
      </c>
      <c r="Q44" s="55">
        <v>43</v>
      </c>
      <c r="R44" s="59" t="s">
        <v>69</v>
      </c>
      <c r="S44" s="59" t="s">
        <v>32</v>
      </c>
      <c r="T44" s="59"/>
      <c r="U44" s="59"/>
    </row>
    <row r="45" spans="1:21" ht="15" customHeight="1" x14ac:dyDescent="0.3">
      <c r="A45" s="41">
        <v>23</v>
      </c>
      <c r="B45" s="42" t="str">
        <f t="shared" ca="1" si="0"/>
        <v>2. Mose</v>
      </c>
      <c r="C45" s="43" t="str">
        <f t="shared" ca="1" si="1"/>
        <v>32 - 35</v>
      </c>
      <c r="D45" s="75"/>
      <c r="E45" s="44">
        <v>23</v>
      </c>
      <c r="F45" s="42" t="str">
        <f t="shared" ca="1" si="2"/>
        <v>Markus</v>
      </c>
      <c r="G45" s="43" t="str">
        <f t="shared" ca="1" si="3"/>
        <v>11 - 12</v>
      </c>
      <c r="H45" s="75"/>
      <c r="I45" s="44">
        <v>23</v>
      </c>
      <c r="J45" s="42" t="str">
        <f t="shared" ca="1" si="4"/>
        <v>Lukas</v>
      </c>
      <c r="K45" s="43" t="str">
        <f t="shared" ca="1" si="5"/>
        <v>16 - 17</v>
      </c>
      <c r="Q45" s="55">
        <v>44</v>
      </c>
      <c r="R45" s="59" t="s">
        <v>69</v>
      </c>
      <c r="S45" s="59" t="s">
        <v>75</v>
      </c>
      <c r="T45" s="59"/>
      <c r="U45" s="59"/>
    </row>
    <row r="46" spans="1:21" ht="15" customHeight="1" x14ac:dyDescent="0.3">
      <c r="A46" s="41">
        <v>24</v>
      </c>
      <c r="B46" s="42" t="str">
        <f t="shared" ca="1" si="0"/>
        <v>2. Mose</v>
      </c>
      <c r="C46" s="43" t="str">
        <f t="shared" ca="1" si="1"/>
        <v>36 - 40</v>
      </c>
      <c r="D46" s="75"/>
      <c r="E46" s="44">
        <v>24</v>
      </c>
      <c r="F46" s="42" t="str">
        <f t="shared" ca="1" si="2"/>
        <v>Markus</v>
      </c>
      <c r="G46" s="43" t="str">
        <f t="shared" ca="1" si="3"/>
        <v>13 - 14</v>
      </c>
      <c r="H46" s="75"/>
      <c r="I46" s="44">
        <v>24</v>
      </c>
      <c r="J46" s="42" t="str">
        <f t="shared" ca="1" si="4"/>
        <v>Lukas</v>
      </c>
      <c r="K46" s="43" t="str">
        <f t="shared" ca="1" si="5"/>
        <v>18 - 19</v>
      </c>
      <c r="Q46" s="55">
        <v>45</v>
      </c>
      <c r="R46" s="59" t="s">
        <v>78</v>
      </c>
      <c r="S46" s="59" t="s">
        <v>17</v>
      </c>
      <c r="T46" s="59"/>
      <c r="U46" s="59"/>
    </row>
    <row r="47" spans="1:21" ht="15" customHeight="1" x14ac:dyDescent="0.3">
      <c r="A47" s="41">
        <v>25</v>
      </c>
      <c r="B47" s="42" t="str">
        <f t="shared" ca="1" si="0"/>
        <v>Matthäus</v>
      </c>
      <c r="C47" s="43" t="str">
        <f t="shared" ca="1" si="1"/>
        <v>20 - 21</v>
      </c>
      <c r="D47" s="75"/>
      <c r="E47" s="44">
        <v>25</v>
      </c>
      <c r="F47" s="42" t="str">
        <f t="shared" ca="1" si="2"/>
        <v>5. Mose</v>
      </c>
      <c r="G47" s="43" t="str">
        <f t="shared" ca="1" si="3"/>
        <v>8 - 11</v>
      </c>
      <c r="H47" s="75"/>
      <c r="I47" s="44">
        <v>25</v>
      </c>
      <c r="J47" s="42" t="str">
        <f t="shared" ca="1" si="4"/>
        <v>Richter</v>
      </c>
      <c r="K47" s="43" t="str">
        <f t="shared" ca="1" si="5"/>
        <v>17 - 21</v>
      </c>
      <c r="Q47" s="55">
        <v>46</v>
      </c>
      <c r="R47" s="59" t="s">
        <v>78</v>
      </c>
      <c r="S47" s="59" t="s">
        <v>20</v>
      </c>
      <c r="T47" s="59"/>
      <c r="U47" s="59"/>
    </row>
    <row r="48" spans="1:21" ht="15" customHeight="1" x14ac:dyDescent="0.3">
      <c r="A48" s="41">
        <v>26</v>
      </c>
      <c r="B48" s="42" t="str">
        <f t="shared" ca="1" si="0"/>
        <v>Matthäus</v>
      </c>
      <c r="C48" s="43" t="str">
        <f t="shared" ca="1" si="1"/>
        <v>22 - 23</v>
      </c>
      <c r="D48" s="75"/>
      <c r="E48" s="44">
        <v>26</v>
      </c>
      <c r="F48" s="42" t="str">
        <f t="shared" ca="1" si="2"/>
        <v>5. Mose</v>
      </c>
      <c r="G48" s="43" t="str">
        <f t="shared" ca="1" si="3"/>
        <v>12 - 16</v>
      </c>
      <c r="H48" s="75"/>
      <c r="I48" s="44">
        <v>26</v>
      </c>
      <c r="J48" s="42" t="str">
        <f t="shared" ca="1" si="4"/>
        <v>Ruth</v>
      </c>
      <c r="K48" s="43" t="str">
        <f t="shared" ca="1" si="5"/>
        <v>1 - 4</v>
      </c>
      <c r="Q48" s="55">
        <v>47</v>
      </c>
      <c r="R48" s="59" t="s">
        <v>76</v>
      </c>
      <c r="S48" s="59" t="s">
        <v>77</v>
      </c>
      <c r="T48" s="59"/>
      <c r="U48" s="59"/>
    </row>
    <row r="49" spans="1:21" ht="15" customHeight="1" x14ac:dyDescent="0.3">
      <c r="A49" s="41">
        <v>27</v>
      </c>
      <c r="B49" s="42" t="str">
        <f t="shared" ca="1" si="0"/>
        <v>Matthäus</v>
      </c>
      <c r="C49" s="43" t="str">
        <f t="shared" ca="1" si="1"/>
        <v>24</v>
      </c>
      <c r="D49" s="75"/>
      <c r="E49" s="44">
        <v>27</v>
      </c>
      <c r="F49" s="42" t="str">
        <f t="shared" ca="1" si="2"/>
        <v>5. Mose</v>
      </c>
      <c r="G49" s="43" t="str">
        <f t="shared" ca="1" si="3"/>
        <v>17 - 20</v>
      </c>
      <c r="H49" s="75"/>
      <c r="I49" s="44">
        <v>27</v>
      </c>
      <c r="J49" s="42" t="str">
        <f t="shared" ca="1" si="4"/>
        <v>1. Samuel</v>
      </c>
      <c r="K49" s="43" t="str">
        <f t="shared" ca="1" si="5"/>
        <v>1 - 3</v>
      </c>
      <c r="Q49" s="55">
        <v>48</v>
      </c>
      <c r="R49" s="59" t="s">
        <v>76</v>
      </c>
      <c r="S49" s="59" t="s">
        <v>79</v>
      </c>
      <c r="T49" s="59"/>
      <c r="U49" s="59"/>
    </row>
    <row r="50" spans="1:21" ht="15" customHeight="1" x14ac:dyDescent="0.3">
      <c r="A50" s="41">
        <v>28</v>
      </c>
      <c r="B50" s="42" t="str">
        <f t="shared" ca="1" si="0"/>
        <v>3. Mose</v>
      </c>
      <c r="C50" s="43" t="str">
        <f t="shared" ca="1" si="1"/>
        <v>1 - 4</v>
      </c>
      <c r="D50" s="75"/>
      <c r="E50" s="44">
        <v>28</v>
      </c>
      <c r="F50" s="42" t="str">
        <f t="shared" ca="1" si="2"/>
        <v>5. Mose</v>
      </c>
      <c r="G50" s="43" t="str">
        <f t="shared" ca="1" si="3"/>
        <v>21 - 25</v>
      </c>
      <c r="H50" s="75"/>
      <c r="I50" s="44">
        <v>28</v>
      </c>
      <c r="J50" s="42" t="str">
        <f t="shared" ca="1" si="4"/>
        <v>1. Samuel</v>
      </c>
      <c r="K50" s="43" t="str">
        <f t="shared" ca="1" si="5"/>
        <v>4 - 8</v>
      </c>
      <c r="Q50" s="55">
        <v>49</v>
      </c>
      <c r="R50" s="59" t="s">
        <v>76</v>
      </c>
      <c r="S50" s="59" t="s">
        <v>80</v>
      </c>
      <c r="T50" s="59"/>
      <c r="U50" s="59"/>
    </row>
    <row r="51" spans="1:21" ht="15" customHeight="1" x14ac:dyDescent="0.3">
      <c r="A51" s="41">
        <v>29</v>
      </c>
      <c r="B51" s="42" t="str">
        <f t="shared" ca="1" si="0"/>
        <v>3. Mose</v>
      </c>
      <c r="C51" s="43" t="str">
        <f t="shared" ca="1" si="1"/>
        <v>5 - 8</v>
      </c>
      <c r="D51" s="75"/>
      <c r="E51" s="44"/>
      <c r="F51" s="45"/>
      <c r="G51" s="46"/>
      <c r="H51" s="75"/>
      <c r="I51" s="44">
        <v>29</v>
      </c>
      <c r="J51" s="42" t="str">
        <f t="shared" ca="1" si="4"/>
        <v>Lukas</v>
      </c>
      <c r="K51" s="43" t="str">
        <f t="shared" ca="1" si="5"/>
        <v>20 - 21</v>
      </c>
      <c r="Q51" s="55">
        <v>50</v>
      </c>
      <c r="R51" s="59" t="s">
        <v>78</v>
      </c>
      <c r="S51" s="59" t="s">
        <v>24</v>
      </c>
      <c r="T51" s="59"/>
      <c r="U51" s="59"/>
    </row>
    <row r="52" spans="1:21" ht="15" customHeight="1" x14ac:dyDescent="0.3">
      <c r="A52" s="41">
        <v>30</v>
      </c>
      <c r="B52" s="42" t="str">
        <f t="shared" ca="1" si="0"/>
        <v>3. Mose</v>
      </c>
      <c r="C52" s="43" t="str">
        <f t="shared" ca="1" si="1"/>
        <v>9 - 13</v>
      </c>
      <c r="D52" s="75"/>
      <c r="E52" s="44"/>
      <c r="F52" s="47"/>
      <c r="G52" s="46"/>
      <c r="H52" s="75"/>
      <c r="I52" s="44">
        <v>30</v>
      </c>
      <c r="J52" s="42" t="str">
        <f t="shared" ca="1" si="4"/>
        <v>Lukas</v>
      </c>
      <c r="K52" s="43" t="str">
        <f t="shared" ca="1" si="5"/>
        <v>22</v>
      </c>
      <c r="Q52" s="55">
        <v>51</v>
      </c>
      <c r="R52" s="59" t="s">
        <v>78</v>
      </c>
      <c r="S52" s="59" t="s">
        <v>26</v>
      </c>
      <c r="T52" s="59"/>
      <c r="U52" s="59"/>
    </row>
    <row r="53" spans="1:21" ht="15" customHeight="1" thickBot="1" x14ac:dyDescent="0.35">
      <c r="A53" s="48">
        <v>31</v>
      </c>
      <c r="B53" s="49" t="str">
        <f t="shared" ca="1" si="0"/>
        <v>3. Mose</v>
      </c>
      <c r="C53" s="50" t="str">
        <f t="shared" ca="1" si="1"/>
        <v>14 - 17</v>
      </c>
      <c r="D53" s="75"/>
      <c r="E53" s="51"/>
      <c r="F53" s="52"/>
      <c r="G53" s="53"/>
      <c r="H53" s="75"/>
      <c r="I53" s="51">
        <v>31</v>
      </c>
      <c r="J53" s="49" t="str">
        <f t="shared" ca="1" si="4"/>
        <v>Lukas</v>
      </c>
      <c r="K53" s="50" t="str">
        <f t="shared" ca="1" si="5"/>
        <v>23 - 24</v>
      </c>
      <c r="Q53" s="55">
        <v>52</v>
      </c>
      <c r="R53" s="59" t="s">
        <v>78</v>
      </c>
      <c r="S53" s="59" t="s">
        <v>84</v>
      </c>
      <c r="T53" s="59"/>
      <c r="U53" s="59"/>
    </row>
    <row r="54" spans="1:21" ht="15" customHeight="1" x14ac:dyDescent="0.3">
      <c r="A54" s="37" t="s">
        <v>81</v>
      </c>
      <c r="B54" s="38"/>
      <c r="C54" s="39"/>
      <c r="D54" s="77"/>
      <c r="E54" s="37" t="s">
        <v>82</v>
      </c>
      <c r="F54" s="40"/>
      <c r="G54" s="39"/>
      <c r="H54" s="77"/>
      <c r="I54" s="37" t="s">
        <v>83</v>
      </c>
      <c r="J54" s="40"/>
      <c r="K54" s="39"/>
      <c r="Q54" s="55">
        <v>53</v>
      </c>
      <c r="R54" s="59" t="s">
        <v>78</v>
      </c>
      <c r="S54" s="59" t="s">
        <v>85</v>
      </c>
      <c r="T54" s="59"/>
      <c r="U54" s="59"/>
    </row>
    <row r="55" spans="1:21" ht="15" customHeight="1" x14ac:dyDescent="0.3">
      <c r="A55" s="44">
        <v>1</v>
      </c>
      <c r="B55" s="42" t="str">
        <f t="shared" ref="B55:B84" ca="1" si="6">IF($Q92-$P$2&lt;=0,INDEX($R$2:$S$366,365+($Q92-$P$2),1),INDEX($R$2:$S$366,$Q92-$P$2,1))</f>
        <v>1. Samuel</v>
      </c>
      <c r="C55" s="43" t="str">
        <f t="shared" ref="C55:C84" ca="1" si="7">IF($Q92-$P$2&lt;=0,INDEX($R$2:$S$366,365+($Q92-$P$2),2),INDEX($R$2:$S$366,$Q92-$P$2,2))</f>
        <v>9 - 12</v>
      </c>
      <c r="D55" s="76"/>
      <c r="E55" s="44">
        <v>1</v>
      </c>
      <c r="F55" s="42" t="str">
        <f t="shared" ref="F55:F85" ca="1" si="8">IF($Q122-$P$2&lt;=0,INDEX($R$2:$S$366,365+($Q122-$P$2),1),INDEX($R$2:$S$366,$Q122-$P$2,1))</f>
        <v>2. Könige</v>
      </c>
      <c r="G55" s="43" t="str">
        <f t="shared" ref="G55:G85" ca="1" si="9">IF($Q122-$P$2&lt;=0,INDEX($R$2:$S$366,365+($Q122-$P$2),2),INDEX($R$2:$S$366,$Q122-$P$2,2))</f>
        <v>10 - 14</v>
      </c>
      <c r="H55" s="76"/>
      <c r="I55" s="44">
        <v>1</v>
      </c>
      <c r="J55" s="42" t="str">
        <f t="shared" ref="J55:J84" ca="1" si="10">IF($Q153-$P$2&lt;=0,INDEX($R$2:$S$366,365+($Q153-$P$2),1),INDEX($R$2:$S$366,$Q153-$P$2,1))</f>
        <v>Apostelgeschichte</v>
      </c>
      <c r="K55" s="43" t="str">
        <f t="shared" ref="K55:K84" ca="1" si="11">IF($Q153-$P$2&lt;=0,INDEX($R$2:$S$366,365+($Q153-$P$2),2),INDEX($R$2:$S$366,$Q153-$P$2,2))</f>
        <v>23 - 24</v>
      </c>
      <c r="Q55" s="55">
        <v>54</v>
      </c>
      <c r="R55" s="59" t="s">
        <v>76</v>
      </c>
      <c r="S55" s="59" t="s">
        <v>36</v>
      </c>
      <c r="T55" s="59"/>
      <c r="U55" s="59"/>
    </row>
    <row r="56" spans="1:21" ht="15" customHeight="1" x14ac:dyDescent="0.3">
      <c r="A56" s="44">
        <v>2</v>
      </c>
      <c r="B56" s="42" t="str">
        <f t="shared" ca="1" si="6"/>
        <v>1. Samuel</v>
      </c>
      <c r="C56" s="43" t="str">
        <f t="shared" ca="1" si="7"/>
        <v>13 - 16</v>
      </c>
      <c r="D56" s="76"/>
      <c r="E56" s="44">
        <v>2</v>
      </c>
      <c r="F56" s="42" t="str">
        <f t="shared" ca="1" si="8"/>
        <v>2. Könige</v>
      </c>
      <c r="G56" s="43" t="str">
        <f t="shared" ca="1" si="9"/>
        <v>15 - 19</v>
      </c>
      <c r="H56" s="76"/>
      <c r="I56" s="44">
        <v>2</v>
      </c>
      <c r="J56" s="42" t="str">
        <f t="shared" ca="1" si="10"/>
        <v>Apostelgeschichte</v>
      </c>
      <c r="K56" s="43" t="str">
        <f t="shared" ca="1" si="11"/>
        <v>25 - 26</v>
      </c>
      <c r="Q56" s="55">
        <v>55</v>
      </c>
      <c r="R56" s="59" t="s">
        <v>76</v>
      </c>
      <c r="S56" s="59" t="s">
        <v>86</v>
      </c>
      <c r="T56" s="59"/>
      <c r="U56" s="59"/>
    </row>
    <row r="57" spans="1:21" ht="15" customHeight="1" x14ac:dyDescent="0.3">
      <c r="A57" s="44">
        <v>3</v>
      </c>
      <c r="B57" s="42" t="str">
        <f t="shared" ca="1" si="6"/>
        <v>1. Samuel</v>
      </c>
      <c r="C57" s="43" t="str">
        <f t="shared" ca="1" si="7"/>
        <v>17 - 20</v>
      </c>
      <c r="D57" s="76"/>
      <c r="E57" s="44">
        <v>3</v>
      </c>
      <c r="F57" s="42" t="str">
        <f t="shared" ca="1" si="8"/>
        <v>Johannes</v>
      </c>
      <c r="G57" s="43" t="str">
        <f t="shared" ca="1" si="9"/>
        <v>20 - 21</v>
      </c>
      <c r="H57" s="76"/>
      <c r="I57" s="44">
        <v>3</v>
      </c>
      <c r="J57" s="42" t="str">
        <f t="shared" ca="1" si="10"/>
        <v>Esra</v>
      </c>
      <c r="K57" s="43" t="str">
        <f t="shared" ca="1" si="11"/>
        <v>6 - 10</v>
      </c>
      <c r="Q57" s="55">
        <v>56</v>
      </c>
      <c r="R57" s="59" t="s">
        <v>76</v>
      </c>
      <c r="S57" s="59" t="s">
        <v>87</v>
      </c>
      <c r="T57" s="59"/>
      <c r="U57" s="59"/>
    </row>
    <row r="58" spans="1:21" ht="15" customHeight="1" x14ac:dyDescent="0.3">
      <c r="A58" s="44">
        <v>4</v>
      </c>
      <c r="B58" s="42" t="str">
        <f t="shared" ca="1" si="6"/>
        <v>1. Samuel</v>
      </c>
      <c r="C58" s="43" t="str">
        <f t="shared" ca="1" si="7"/>
        <v>21 - 25</v>
      </c>
      <c r="D58" s="76"/>
      <c r="E58" s="44">
        <v>4</v>
      </c>
      <c r="F58" s="42" t="str">
        <f t="shared" ca="1" si="8"/>
        <v>Apostelgeschichte</v>
      </c>
      <c r="G58" s="43" t="str">
        <f t="shared" ca="1" si="9"/>
        <v>1 - 2</v>
      </c>
      <c r="H58" s="76"/>
      <c r="I58" s="44">
        <v>4</v>
      </c>
      <c r="J58" s="42" t="str">
        <f t="shared" ca="1" si="10"/>
        <v>Nehemia</v>
      </c>
      <c r="K58" s="43" t="str">
        <f t="shared" ca="1" si="11"/>
        <v>1 - 5</v>
      </c>
      <c r="Q58" s="55">
        <v>57</v>
      </c>
      <c r="R58" s="59" t="s">
        <v>78</v>
      </c>
      <c r="S58" s="59" t="s">
        <v>88</v>
      </c>
      <c r="T58" s="59"/>
      <c r="U58" s="59"/>
    </row>
    <row r="59" spans="1:21" ht="15" customHeight="1" x14ac:dyDescent="0.3">
      <c r="A59" s="44">
        <v>5</v>
      </c>
      <c r="B59" s="42" t="str">
        <f t="shared" ca="1" si="6"/>
        <v>Johannes</v>
      </c>
      <c r="C59" s="43" t="str">
        <f t="shared" ca="1" si="7"/>
        <v>1</v>
      </c>
      <c r="D59" s="76"/>
      <c r="E59" s="44">
        <v>5</v>
      </c>
      <c r="F59" s="42" t="str">
        <f t="shared" ca="1" si="8"/>
        <v>Apostelgeschichte</v>
      </c>
      <c r="G59" s="43" t="str">
        <f t="shared" ca="1" si="9"/>
        <v>3 - 4</v>
      </c>
      <c r="H59" s="76"/>
      <c r="I59" s="44">
        <v>5</v>
      </c>
      <c r="J59" s="42" t="str">
        <f t="shared" ca="1" si="10"/>
        <v>Nehemia</v>
      </c>
      <c r="K59" s="43" t="str">
        <f t="shared" ca="1" si="11"/>
        <v>6 - 9</v>
      </c>
      <c r="Q59" s="55">
        <v>58</v>
      </c>
      <c r="R59" s="59" t="s">
        <v>78</v>
      </c>
      <c r="S59" s="59" t="s">
        <v>89</v>
      </c>
      <c r="T59" s="59"/>
      <c r="U59" s="59"/>
    </row>
    <row r="60" spans="1:21" ht="15" customHeight="1" x14ac:dyDescent="0.3">
      <c r="A60" s="44">
        <v>6</v>
      </c>
      <c r="B60" s="42" t="str">
        <f t="shared" ca="1" si="6"/>
        <v>Johannes</v>
      </c>
      <c r="C60" s="43" t="str">
        <f t="shared" ca="1" si="7"/>
        <v>2 - 3</v>
      </c>
      <c r="D60" s="76"/>
      <c r="E60" s="44">
        <v>6</v>
      </c>
      <c r="F60" s="42" t="str">
        <f t="shared" ca="1" si="8"/>
        <v>2. Könige</v>
      </c>
      <c r="G60" s="43" t="str">
        <f t="shared" ca="1" si="9"/>
        <v>20 - 25</v>
      </c>
      <c r="H60" s="76"/>
      <c r="I60" s="44">
        <v>6</v>
      </c>
      <c r="J60" s="42" t="str">
        <f t="shared" ca="1" si="10"/>
        <v>Nehemia</v>
      </c>
      <c r="K60" s="43" t="str">
        <f t="shared" ca="1" si="11"/>
        <v>10 - 13</v>
      </c>
      <c r="Q60" s="55">
        <v>59</v>
      </c>
      <c r="R60" s="59" t="s">
        <v>90</v>
      </c>
      <c r="S60" s="59" t="s">
        <v>91</v>
      </c>
      <c r="T60" s="59"/>
      <c r="U60" s="59"/>
    </row>
    <row r="61" spans="1:21" ht="15" customHeight="1" x14ac:dyDescent="0.3">
      <c r="A61" s="44">
        <v>7</v>
      </c>
      <c r="B61" s="42" t="str">
        <f t="shared" ca="1" si="6"/>
        <v>Johannes</v>
      </c>
      <c r="C61" s="43" t="str">
        <f t="shared" ca="1" si="7"/>
        <v>4 - 5</v>
      </c>
      <c r="D61" s="76"/>
      <c r="E61" s="44">
        <v>7</v>
      </c>
      <c r="F61" s="42" t="str">
        <f t="shared" ca="1" si="8"/>
        <v>1. Chronik</v>
      </c>
      <c r="G61" s="43" t="str">
        <f t="shared" ca="1" si="9"/>
        <v>1 - 5</v>
      </c>
      <c r="H61" s="76"/>
      <c r="I61" s="44">
        <v>7</v>
      </c>
      <c r="J61" s="42" t="str">
        <f t="shared" ca="1" si="10"/>
        <v>Apostelgeschichte</v>
      </c>
      <c r="K61" s="43" t="str">
        <f t="shared" ca="1" si="11"/>
        <v>27 - 28</v>
      </c>
      <c r="Q61" s="55">
        <v>60</v>
      </c>
      <c r="R61" s="59" t="s">
        <v>90</v>
      </c>
      <c r="S61" s="59" t="s">
        <v>92</v>
      </c>
      <c r="T61" s="59"/>
      <c r="U61" s="59"/>
    </row>
    <row r="62" spans="1:21" ht="15" customHeight="1" x14ac:dyDescent="0.3">
      <c r="A62" s="44">
        <v>8</v>
      </c>
      <c r="B62" s="42" t="str">
        <f t="shared" ca="1" si="6"/>
        <v>1. Samuel</v>
      </c>
      <c r="C62" s="43" t="str">
        <f t="shared" ca="1" si="7"/>
        <v>26 - 31</v>
      </c>
      <c r="D62" s="76"/>
      <c r="E62" s="44">
        <v>8</v>
      </c>
      <c r="F62" s="42" t="str">
        <f t="shared" ca="1" si="8"/>
        <v>1. Chronik</v>
      </c>
      <c r="G62" s="43" t="str">
        <f t="shared" ca="1" si="9"/>
        <v>6 - 10</v>
      </c>
      <c r="H62" s="76"/>
      <c r="I62" s="44">
        <v>8</v>
      </c>
      <c r="J62" s="42" t="str">
        <f t="shared" ca="1" si="10"/>
        <v>Römer</v>
      </c>
      <c r="K62" s="43" t="str">
        <f t="shared" ca="1" si="11"/>
        <v>1</v>
      </c>
      <c r="Q62" s="55">
        <v>61</v>
      </c>
      <c r="R62" s="59" t="s">
        <v>76</v>
      </c>
      <c r="S62" s="59" t="s">
        <v>46</v>
      </c>
      <c r="T62" s="59"/>
      <c r="U62" s="59"/>
    </row>
    <row r="63" spans="1:21" ht="15" customHeight="1" x14ac:dyDescent="0.3">
      <c r="A63" s="44">
        <v>9</v>
      </c>
      <c r="B63" s="42" t="str">
        <f t="shared" ca="1" si="6"/>
        <v>2. Samuel</v>
      </c>
      <c r="C63" s="43" t="str">
        <f t="shared" ca="1" si="7"/>
        <v>1 - 4</v>
      </c>
      <c r="D63" s="76"/>
      <c r="E63" s="44">
        <v>9</v>
      </c>
      <c r="F63" s="42" t="str">
        <f t="shared" ca="1" si="8"/>
        <v>1. Chronik</v>
      </c>
      <c r="G63" s="43" t="str">
        <f t="shared" ca="1" si="9"/>
        <v>11 - 15</v>
      </c>
      <c r="H63" s="76"/>
      <c r="I63" s="44">
        <v>9</v>
      </c>
      <c r="J63" s="42" t="str">
        <f t="shared" ca="1" si="10"/>
        <v>Römer</v>
      </c>
      <c r="K63" s="43" t="str">
        <f t="shared" ca="1" si="11"/>
        <v>2 - 3</v>
      </c>
      <c r="Q63" s="55">
        <v>62</v>
      </c>
      <c r="R63" s="59" t="s">
        <v>76</v>
      </c>
      <c r="S63" s="59" t="s">
        <v>51</v>
      </c>
      <c r="T63" s="59"/>
      <c r="U63" s="59"/>
    </row>
    <row r="64" spans="1:21" ht="15" customHeight="1" x14ac:dyDescent="0.3">
      <c r="A64" s="44">
        <v>10</v>
      </c>
      <c r="B64" s="42" t="str">
        <f t="shared" ca="1" si="6"/>
        <v>2. Samuel</v>
      </c>
      <c r="C64" s="43" t="str">
        <f t="shared" ca="1" si="7"/>
        <v>5 - 9</v>
      </c>
      <c r="D64" s="76"/>
      <c r="E64" s="44">
        <v>10</v>
      </c>
      <c r="F64" s="42" t="str">
        <f t="shared" ca="1" si="8"/>
        <v>Apostelgeschichte</v>
      </c>
      <c r="G64" s="43" t="str">
        <f t="shared" ca="1" si="9"/>
        <v>5 - 6</v>
      </c>
      <c r="H64" s="76"/>
      <c r="I64" s="44">
        <v>10</v>
      </c>
      <c r="J64" s="42" t="str">
        <f t="shared" ca="1" si="10"/>
        <v>Esther</v>
      </c>
      <c r="K64" s="43" t="str">
        <f t="shared" ca="1" si="11"/>
        <v>1 - 4</v>
      </c>
      <c r="Q64" s="55">
        <v>63</v>
      </c>
      <c r="R64" s="59" t="s">
        <v>76</v>
      </c>
      <c r="S64" s="59" t="s">
        <v>93</v>
      </c>
      <c r="T64" s="59"/>
      <c r="U64" s="59"/>
    </row>
    <row r="65" spans="1:21" ht="15" customHeight="1" x14ac:dyDescent="0.3">
      <c r="A65" s="44">
        <v>11</v>
      </c>
      <c r="B65" s="42" t="str">
        <f t="shared" ca="1" si="6"/>
        <v>2. Samuel</v>
      </c>
      <c r="C65" s="43" t="str">
        <f t="shared" ca="1" si="7"/>
        <v>10 - 12</v>
      </c>
      <c r="D65" s="76"/>
      <c r="E65" s="44">
        <v>11</v>
      </c>
      <c r="F65" s="42" t="str">
        <f t="shared" ca="1" si="8"/>
        <v>Apostelgeschichte</v>
      </c>
      <c r="G65" s="43" t="str">
        <f t="shared" ca="1" si="9"/>
        <v>7</v>
      </c>
      <c r="H65" s="76"/>
      <c r="I65" s="44">
        <v>11</v>
      </c>
      <c r="J65" s="42" t="str">
        <f t="shared" ca="1" si="10"/>
        <v>Esther</v>
      </c>
      <c r="K65" s="43" t="str">
        <f t="shared" ca="1" si="11"/>
        <v>5 - 10</v>
      </c>
      <c r="Q65" s="55">
        <v>64</v>
      </c>
      <c r="R65" s="59" t="s">
        <v>90</v>
      </c>
      <c r="S65" s="59" t="s">
        <v>94</v>
      </c>
      <c r="T65" s="59"/>
      <c r="U65" s="59"/>
    </row>
    <row r="66" spans="1:21" ht="15" customHeight="1" x14ac:dyDescent="0.3">
      <c r="A66" s="44">
        <v>12</v>
      </c>
      <c r="B66" s="42" t="str">
        <f t="shared" ca="1" si="6"/>
        <v>Johannes</v>
      </c>
      <c r="C66" s="43" t="str">
        <f t="shared" ca="1" si="7"/>
        <v>6</v>
      </c>
      <c r="D66" s="76"/>
      <c r="E66" s="44">
        <v>12</v>
      </c>
      <c r="F66" s="42" t="str">
        <f t="shared" ca="1" si="8"/>
        <v>Apostelgeschichte</v>
      </c>
      <c r="G66" s="43" t="str">
        <f t="shared" ca="1" si="9"/>
        <v>8 - 9</v>
      </c>
      <c r="H66" s="76"/>
      <c r="I66" s="44">
        <v>12</v>
      </c>
      <c r="J66" s="42" t="str">
        <f t="shared" ca="1" si="10"/>
        <v>Hiob</v>
      </c>
      <c r="K66" s="43" t="str">
        <f t="shared" ca="1" si="11"/>
        <v>1 - 5</v>
      </c>
      <c r="Q66" s="55">
        <v>65</v>
      </c>
      <c r="R66" s="59" t="s">
        <v>90</v>
      </c>
      <c r="S66" s="59" t="s">
        <v>95</v>
      </c>
      <c r="T66" s="59"/>
      <c r="U66" s="59"/>
    </row>
    <row r="67" spans="1:21" ht="15" customHeight="1" x14ac:dyDescent="0.3">
      <c r="A67" s="44">
        <v>13</v>
      </c>
      <c r="B67" s="42" t="str">
        <f t="shared" ca="1" si="6"/>
        <v>Johannes</v>
      </c>
      <c r="C67" s="43" t="str">
        <f t="shared" ca="1" si="7"/>
        <v>7</v>
      </c>
      <c r="D67" s="76"/>
      <c r="E67" s="44">
        <v>13</v>
      </c>
      <c r="F67" s="42" t="str">
        <f t="shared" ca="1" si="8"/>
        <v>1. Chronik</v>
      </c>
      <c r="G67" s="43" t="str">
        <f t="shared" ca="1" si="9"/>
        <v>16 - 20</v>
      </c>
      <c r="H67" s="76"/>
      <c r="I67" s="44">
        <v>13</v>
      </c>
      <c r="J67" s="42" t="str">
        <f t="shared" ca="1" si="10"/>
        <v>Hiob</v>
      </c>
      <c r="K67" s="43" t="str">
        <f t="shared" ca="1" si="11"/>
        <v>6 - 10</v>
      </c>
      <c r="Q67" s="55">
        <v>66</v>
      </c>
      <c r="R67" s="59" t="s">
        <v>90</v>
      </c>
      <c r="S67" s="59" t="s">
        <v>97</v>
      </c>
      <c r="T67" s="59"/>
      <c r="U67" s="59"/>
    </row>
    <row r="68" spans="1:21" ht="15" customHeight="1" x14ac:dyDescent="0.3">
      <c r="A68" s="44">
        <v>14</v>
      </c>
      <c r="B68" s="42" t="str">
        <f t="shared" ca="1" si="6"/>
        <v>Johannes</v>
      </c>
      <c r="C68" s="43" t="str">
        <f t="shared" ca="1" si="7"/>
        <v>8</v>
      </c>
      <c r="D68" s="76"/>
      <c r="E68" s="44">
        <v>14</v>
      </c>
      <c r="F68" s="42" t="str">
        <f t="shared" ca="1" si="8"/>
        <v>1. Chronik</v>
      </c>
      <c r="G68" s="43" t="str">
        <f t="shared" ca="1" si="9"/>
        <v>21 - 25</v>
      </c>
      <c r="H68" s="76"/>
      <c r="I68" s="44">
        <v>14</v>
      </c>
      <c r="J68" s="42" t="str">
        <f t="shared" ca="1" si="10"/>
        <v>Römer</v>
      </c>
      <c r="K68" s="43" t="str">
        <f t="shared" ca="1" si="11"/>
        <v>4 - 5</v>
      </c>
      <c r="Q68" s="55">
        <v>67</v>
      </c>
      <c r="R68" s="59" t="s">
        <v>90</v>
      </c>
      <c r="S68" s="59" t="s">
        <v>98</v>
      </c>
      <c r="T68" s="59"/>
      <c r="U68" s="59"/>
    </row>
    <row r="69" spans="1:21" ht="15" customHeight="1" x14ac:dyDescent="0.3">
      <c r="A69" s="44">
        <v>15</v>
      </c>
      <c r="B69" s="42" t="str">
        <f t="shared" ca="1" si="6"/>
        <v>2. Samuel</v>
      </c>
      <c r="C69" s="43" t="str">
        <f t="shared" ca="1" si="7"/>
        <v>13 - 15</v>
      </c>
      <c r="D69" s="76"/>
      <c r="E69" s="44">
        <v>15</v>
      </c>
      <c r="F69" s="42" t="str">
        <f t="shared" ca="1" si="8"/>
        <v>1. Chronik</v>
      </c>
      <c r="G69" s="43" t="str">
        <f t="shared" ca="1" si="9"/>
        <v>26 - 29</v>
      </c>
      <c r="H69" s="76"/>
      <c r="I69" s="44">
        <v>15</v>
      </c>
      <c r="J69" s="42" t="str">
        <f t="shared" ca="1" si="10"/>
        <v>Römer</v>
      </c>
      <c r="K69" s="43" t="str">
        <f t="shared" ca="1" si="11"/>
        <v>6 - 7</v>
      </c>
      <c r="Q69" s="55">
        <v>68</v>
      </c>
      <c r="R69" s="59" t="s">
        <v>76</v>
      </c>
      <c r="S69" s="59" t="s">
        <v>96</v>
      </c>
      <c r="T69" s="59"/>
      <c r="U69" s="59"/>
    </row>
    <row r="70" spans="1:21" ht="15" customHeight="1" x14ac:dyDescent="0.3">
      <c r="A70" s="44">
        <v>16</v>
      </c>
      <c r="B70" s="42" t="str">
        <f t="shared" ca="1" si="6"/>
        <v>2. Samuel</v>
      </c>
      <c r="C70" s="43" t="str">
        <f t="shared" ca="1" si="7"/>
        <v>16 - 19</v>
      </c>
      <c r="D70" s="76"/>
      <c r="E70" s="44">
        <v>16</v>
      </c>
      <c r="F70" s="42" t="str">
        <f t="shared" ca="1" si="8"/>
        <v>2. Chronik</v>
      </c>
      <c r="G70" s="43" t="str">
        <f t="shared" ca="1" si="9"/>
        <v>1 - 5</v>
      </c>
      <c r="H70" s="76"/>
      <c r="I70" s="44">
        <v>16</v>
      </c>
      <c r="J70" s="42" t="str">
        <f t="shared" ca="1" si="10"/>
        <v>Römer</v>
      </c>
      <c r="K70" s="43" t="str">
        <f t="shared" ca="1" si="11"/>
        <v>8</v>
      </c>
      <c r="Q70" s="55">
        <v>69</v>
      </c>
      <c r="R70" s="59" t="s">
        <v>99</v>
      </c>
      <c r="S70" s="59" t="s">
        <v>77</v>
      </c>
      <c r="T70" s="59"/>
      <c r="U70" s="59"/>
    </row>
    <row r="71" spans="1:21" ht="15" customHeight="1" x14ac:dyDescent="0.3">
      <c r="A71" s="44">
        <v>17</v>
      </c>
      <c r="B71" s="42" t="str">
        <f t="shared" ca="1" si="6"/>
        <v>2. Samuel</v>
      </c>
      <c r="C71" s="43" t="str">
        <f t="shared" ca="1" si="7"/>
        <v>20 - 24</v>
      </c>
      <c r="D71" s="76"/>
      <c r="E71" s="44">
        <v>17</v>
      </c>
      <c r="F71" s="42" t="str">
        <f t="shared" ca="1" si="8"/>
        <v>Apostelgeschichte</v>
      </c>
      <c r="G71" s="43" t="str">
        <f t="shared" ca="1" si="9"/>
        <v>10 - 11</v>
      </c>
      <c r="H71" s="76"/>
      <c r="I71" s="44">
        <v>17</v>
      </c>
      <c r="J71" s="42" t="str">
        <f t="shared" ca="1" si="10"/>
        <v>Hiob</v>
      </c>
      <c r="K71" s="43" t="str">
        <f t="shared" ca="1" si="11"/>
        <v>11 - 14</v>
      </c>
      <c r="Q71" s="55">
        <v>70</v>
      </c>
      <c r="R71" s="59" t="s">
        <v>99</v>
      </c>
      <c r="S71" s="59" t="s">
        <v>100</v>
      </c>
      <c r="T71" s="59"/>
      <c r="U71" s="59"/>
    </row>
    <row r="72" spans="1:21" ht="15" customHeight="1" x14ac:dyDescent="0.3">
      <c r="A72" s="44">
        <v>18</v>
      </c>
      <c r="B72" s="42" t="str">
        <f t="shared" ca="1" si="6"/>
        <v>1. Könige</v>
      </c>
      <c r="C72" s="43" t="str">
        <f t="shared" ca="1" si="7"/>
        <v>1 - 4</v>
      </c>
      <c r="D72" s="76"/>
      <c r="E72" s="44">
        <v>18</v>
      </c>
      <c r="F72" s="42" t="str">
        <f t="shared" ca="1" si="8"/>
        <v>Apostelgeschichte</v>
      </c>
      <c r="G72" s="43" t="str">
        <f t="shared" ca="1" si="9"/>
        <v>12 - 13</v>
      </c>
      <c r="H72" s="76"/>
      <c r="I72" s="44">
        <v>18</v>
      </c>
      <c r="J72" s="42" t="str">
        <f t="shared" ca="1" si="10"/>
        <v>Hiob</v>
      </c>
      <c r="K72" s="43" t="str">
        <f t="shared" ca="1" si="11"/>
        <v>15 - 19</v>
      </c>
      <c r="Q72" s="55">
        <v>71</v>
      </c>
      <c r="R72" s="59" t="s">
        <v>90</v>
      </c>
      <c r="S72" s="59" t="s">
        <v>101</v>
      </c>
      <c r="T72" s="59"/>
      <c r="U72" s="59"/>
    </row>
    <row r="73" spans="1:21" ht="15" customHeight="1" x14ac:dyDescent="0.3">
      <c r="A73" s="44">
        <v>19</v>
      </c>
      <c r="B73" s="42" t="str">
        <f t="shared" ca="1" si="6"/>
        <v>Johannes</v>
      </c>
      <c r="C73" s="43" t="str">
        <f t="shared" ca="1" si="7"/>
        <v>9 - 10</v>
      </c>
      <c r="D73" s="76"/>
      <c r="E73" s="44">
        <v>19</v>
      </c>
      <c r="F73" s="42" t="str">
        <f t="shared" ca="1" si="8"/>
        <v>Apostelgeschichte</v>
      </c>
      <c r="G73" s="43" t="str">
        <f t="shared" ca="1" si="9"/>
        <v>14 - 15</v>
      </c>
      <c r="H73" s="76"/>
      <c r="I73" s="44">
        <v>19</v>
      </c>
      <c r="J73" s="42" t="str">
        <f t="shared" ca="1" si="10"/>
        <v>Hiob</v>
      </c>
      <c r="K73" s="43" t="str">
        <f t="shared" ca="1" si="11"/>
        <v>20 - 23</v>
      </c>
      <c r="Q73" s="55">
        <v>72</v>
      </c>
      <c r="R73" s="59" t="s">
        <v>90</v>
      </c>
      <c r="S73" s="59" t="s">
        <v>102</v>
      </c>
      <c r="T73" s="59"/>
      <c r="U73" s="59"/>
    </row>
    <row r="74" spans="1:21" ht="15" customHeight="1" x14ac:dyDescent="0.3">
      <c r="A74" s="44">
        <v>20</v>
      </c>
      <c r="B74" s="42" t="str">
        <f t="shared" ca="1" si="6"/>
        <v>Johannes</v>
      </c>
      <c r="C74" s="43" t="str">
        <f t="shared" ca="1" si="7"/>
        <v>11</v>
      </c>
      <c r="D74" s="76"/>
      <c r="E74" s="44">
        <v>20</v>
      </c>
      <c r="F74" s="42" t="str">
        <f t="shared" ca="1" si="8"/>
        <v>2. Chronik</v>
      </c>
      <c r="G74" s="43" t="str">
        <f t="shared" ca="1" si="9"/>
        <v>6 - 9</v>
      </c>
      <c r="H74" s="76"/>
      <c r="I74" s="44">
        <v>20</v>
      </c>
      <c r="J74" s="42" t="str">
        <f t="shared" ca="1" si="10"/>
        <v>Hiob</v>
      </c>
      <c r="K74" s="43" t="str">
        <f t="shared" ca="1" si="11"/>
        <v>24 - 28</v>
      </c>
      <c r="Q74" s="55">
        <v>73</v>
      </c>
      <c r="R74" s="59" t="s">
        <v>104</v>
      </c>
      <c r="S74" s="59" t="s">
        <v>50</v>
      </c>
      <c r="T74" s="59"/>
      <c r="U74" s="59"/>
    </row>
    <row r="75" spans="1:21" ht="15" customHeight="1" x14ac:dyDescent="0.3">
      <c r="A75" s="44">
        <v>21</v>
      </c>
      <c r="B75" s="42" t="str">
        <f t="shared" ca="1" si="6"/>
        <v>Johannes</v>
      </c>
      <c r="C75" s="43" t="str">
        <f t="shared" ca="1" si="7"/>
        <v>12 - 13</v>
      </c>
      <c r="D75" s="76"/>
      <c r="E75" s="44">
        <v>21</v>
      </c>
      <c r="F75" s="42" t="str">
        <f t="shared" ca="1" si="8"/>
        <v>2. Chronik</v>
      </c>
      <c r="G75" s="43" t="str">
        <f t="shared" ca="1" si="9"/>
        <v>10 - 14</v>
      </c>
      <c r="H75" s="76"/>
      <c r="I75" s="44">
        <v>21</v>
      </c>
      <c r="J75" s="42" t="str">
        <f t="shared" ca="1" si="10"/>
        <v>Römer</v>
      </c>
      <c r="K75" s="43" t="str">
        <f t="shared" ca="1" si="11"/>
        <v>9 - 10</v>
      </c>
      <c r="Q75" s="55">
        <v>74</v>
      </c>
      <c r="R75" s="59" t="s">
        <v>104</v>
      </c>
      <c r="S75" s="59" t="s">
        <v>105</v>
      </c>
      <c r="T75" s="59"/>
      <c r="U75" s="59"/>
    </row>
    <row r="76" spans="1:21" ht="15" customHeight="1" x14ac:dyDescent="0.3">
      <c r="A76" s="44">
        <v>22</v>
      </c>
      <c r="B76" s="42" t="str">
        <f t="shared" ca="1" si="6"/>
        <v>1. Könige</v>
      </c>
      <c r="C76" s="43" t="str">
        <f t="shared" ca="1" si="7"/>
        <v>5 - 8</v>
      </c>
      <c r="D76" s="76"/>
      <c r="E76" s="44">
        <v>22</v>
      </c>
      <c r="F76" s="42" t="str">
        <f t="shared" ca="1" si="8"/>
        <v>2. Chronik</v>
      </c>
      <c r="G76" s="43" t="str">
        <f t="shared" ca="1" si="9"/>
        <v>15 - 19</v>
      </c>
      <c r="H76" s="76"/>
      <c r="I76" s="44">
        <v>22</v>
      </c>
      <c r="J76" s="42" t="str">
        <f t="shared" ca="1" si="10"/>
        <v>Römer</v>
      </c>
      <c r="K76" s="43" t="str">
        <f t="shared" ca="1" si="11"/>
        <v>11</v>
      </c>
      <c r="Q76" s="55">
        <v>75</v>
      </c>
      <c r="R76" s="59" t="s">
        <v>99</v>
      </c>
      <c r="S76" s="59" t="s">
        <v>103</v>
      </c>
      <c r="T76" s="59"/>
      <c r="U76" s="59"/>
    </row>
    <row r="77" spans="1:21" ht="15" customHeight="1" x14ac:dyDescent="0.3">
      <c r="A77" s="44">
        <v>23</v>
      </c>
      <c r="B77" s="42" t="str">
        <f t="shared" ca="1" si="6"/>
        <v>1. Könige</v>
      </c>
      <c r="C77" s="43" t="str">
        <f t="shared" ca="1" si="7"/>
        <v>9 - 13</v>
      </c>
      <c r="D77" s="76"/>
      <c r="E77" s="44">
        <v>23</v>
      </c>
      <c r="F77" s="42" t="str">
        <f t="shared" ca="1" si="8"/>
        <v>2. Chronik</v>
      </c>
      <c r="G77" s="43" t="str">
        <f t="shared" ca="1" si="9"/>
        <v>20 - 23</v>
      </c>
      <c r="H77" s="76"/>
      <c r="I77" s="44">
        <v>23</v>
      </c>
      <c r="J77" s="42" t="str">
        <f t="shared" ca="1" si="10"/>
        <v>Römer</v>
      </c>
      <c r="K77" s="43" t="str">
        <f t="shared" ca="1" si="11"/>
        <v>12</v>
      </c>
      <c r="Q77" s="55">
        <v>76</v>
      </c>
      <c r="R77" s="59" t="s">
        <v>99</v>
      </c>
      <c r="S77" s="59" t="s">
        <v>106</v>
      </c>
      <c r="T77" s="59"/>
      <c r="U77" s="59"/>
    </row>
    <row r="78" spans="1:21" ht="15" customHeight="1" x14ac:dyDescent="0.3">
      <c r="A78" s="44">
        <v>24</v>
      </c>
      <c r="B78" s="42" t="str">
        <f t="shared" ca="1" si="6"/>
        <v>1. Könige</v>
      </c>
      <c r="C78" s="43" t="str">
        <f t="shared" ca="1" si="7"/>
        <v>14 - 18</v>
      </c>
      <c r="D78" s="76"/>
      <c r="E78" s="44">
        <v>24</v>
      </c>
      <c r="F78" s="42" t="str">
        <f t="shared" ca="1" si="8"/>
        <v>Apostelgeschichte</v>
      </c>
      <c r="G78" s="43" t="str">
        <f t="shared" ca="1" si="9"/>
        <v>16 - 17</v>
      </c>
      <c r="H78" s="76"/>
      <c r="I78" s="44">
        <v>24</v>
      </c>
      <c r="J78" s="42" t="str">
        <f t="shared" ca="1" si="10"/>
        <v>Hiob</v>
      </c>
      <c r="K78" s="43" t="str">
        <f t="shared" ca="1" si="11"/>
        <v>29 - 33</v>
      </c>
      <c r="Q78" s="55">
        <v>77</v>
      </c>
      <c r="R78" s="59" t="s">
        <v>99</v>
      </c>
      <c r="S78" s="59" t="s">
        <v>107</v>
      </c>
      <c r="T78" s="59"/>
      <c r="U78" s="59"/>
    </row>
    <row r="79" spans="1:21" ht="15" customHeight="1" x14ac:dyDescent="0.3">
      <c r="A79" s="44">
        <v>25</v>
      </c>
      <c r="B79" s="42" t="str">
        <f t="shared" ca="1" si="6"/>
        <v>1. Könige</v>
      </c>
      <c r="C79" s="43" t="str">
        <f t="shared" ca="1" si="7"/>
        <v>19 - 22</v>
      </c>
      <c r="D79" s="76"/>
      <c r="E79" s="44">
        <v>25</v>
      </c>
      <c r="F79" s="42" t="str">
        <f t="shared" ca="1" si="8"/>
        <v>Apostelgeschichte</v>
      </c>
      <c r="G79" s="43" t="str">
        <f t="shared" ca="1" si="9"/>
        <v>18 - 19</v>
      </c>
      <c r="H79" s="76"/>
      <c r="I79" s="44">
        <v>25</v>
      </c>
      <c r="J79" s="42" t="str">
        <f t="shared" ca="1" si="10"/>
        <v>Hiob</v>
      </c>
      <c r="K79" s="43" t="str">
        <f t="shared" ca="1" si="11"/>
        <v>34 - 37</v>
      </c>
      <c r="Q79" s="55">
        <v>78</v>
      </c>
      <c r="R79" s="59" t="s">
        <v>104</v>
      </c>
      <c r="S79" s="59" t="s">
        <v>108</v>
      </c>
      <c r="T79" s="59"/>
      <c r="U79" s="59"/>
    </row>
    <row r="80" spans="1:21" ht="15" customHeight="1" x14ac:dyDescent="0.3">
      <c r="A80" s="44">
        <v>26</v>
      </c>
      <c r="B80" s="42" t="str">
        <f t="shared" ca="1" si="6"/>
        <v>Johannes</v>
      </c>
      <c r="C80" s="43" t="str">
        <f t="shared" ca="1" si="7"/>
        <v>14 - 15</v>
      </c>
      <c r="D80" s="76"/>
      <c r="E80" s="44">
        <v>26</v>
      </c>
      <c r="F80" s="42" t="str">
        <f t="shared" ca="1" si="8"/>
        <v>Apostelgeschichte</v>
      </c>
      <c r="G80" s="43" t="str">
        <f t="shared" ca="1" si="9"/>
        <v>20</v>
      </c>
      <c r="H80" s="76"/>
      <c r="I80" s="44">
        <v>26</v>
      </c>
      <c r="J80" s="42" t="str">
        <f t="shared" ca="1" si="10"/>
        <v>Hiob</v>
      </c>
      <c r="K80" s="43" t="str">
        <f t="shared" ca="1" si="11"/>
        <v>38 - 42</v>
      </c>
      <c r="Q80" s="55">
        <v>79</v>
      </c>
      <c r="R80" s="59" t="s">
        <v>104</v>
      </c>
      <c r="S80" s="59" t="s">
        <v>109</v>
      </c>
      <c r="T80" s="59"/>
      <c r="U80" s="59"/>
    </row>
    <row r="81" spans="1:21" ht="15" customHeight="1" x14ac:dyDescent="0.3">
      <c r="A81" s="44">
        <v>27</v>
      </c>
      <c r="B81" s="42" t="str">
        <f t="shared" ca="1" si="6"/>
        <v>Johannes</v>
      </c>
      <c r="C81" s="43" t="str">
        <f t="shared" ca="1" si="7"/>
        <v>16 - 17</v>
      </c>
      <c r="D81" s="76"/>
      <c r="E81" s="44">
        <v>27</v>
      </c>
      <c r="F81" s="42" t="str">
        <f t="shared" ca="1" si="8"/>
        <v>2. Chronik</v>
      </c>
      <c r="G81" s="43" t="str">
        <f t="shared" ca="1" si="9"/>
        <v>24 - 27</v>
      </c>
      <c r="H81" s="76"/>
      <c r="I81" s="44">
        <v>27</v>
      </c>
      <c r="J81" s="42" t="str">
        <f t="shared" ca="1" si="10"/>
        <v>Psalm</v>
      </c>
      <c r="K81" s="43" t="str">
        <f t="shared" ca="1" si="11"/>
        <v>1 - 7</v>
      </c>
      <c r="Q81" s="55">
        <v>80</v>
      </c>
      <c r="R81" s="59" t="s">
        <v>104</v>
      </c>
      <c r="S81" s="59" t="s">
        <v>97</v>
      </c>
      <c r="T81" s="59"/>
      <c r="U81" s="59"/>
    </row>
    <row r="82" spans="1:21" ht="15" customHeight="1" x14ac:dyDescent="0.3">
      <c r="A82" s="44">
        <v>28</v>
      </c>
      <c r="B82" s="42" t="str">
        <f t="shared" ca="1" si="6"/>
        <v>Johannes</v>
      </c>
      <c r="C82" s="43" t="str">
        <f t="shared" ca="1" si="7"/>
        <v>18 - 19</v>
      </c>
      <c r="D82" s="76"/>
      <c r="E82" s="44">
        <v>28</v>
      </c>
      <c r="F82" s="42" t="str">
        <f t="shared" ca="1" si="8"/>
        <v>2. Chronik</v>
      </c>
      <c r="G82" s="43" t="str">
        <f t="shared" ca="1" si="9"/>
        <v>28 - 31</v>
      </c>
      <c r="H82" s="76"/>
      <c r="I82" s="44">
        <v>28</v>
      </c>
      <c r="J82" s="42" t="str">
        <f t="shared" ca="1" si="10"/>
        <v>Römer</v>
      </c>
      <c r="K82" s="43" t="str">
        <f t="shared" ca="1" si="11"/>
        <v>13 - 14</v>
      </c>
      <c r="Q82" s="55">
        <v>81</v>
      </c>
      <c r="R82" s="59" t="s">
        <v>104</v>
      </c>
      <c r="S82" s="59" t="s">
        <v>111</v>
      </c>
      <c r="T82" s="59"/>
      <c r="U82" s="59"/>
    </row>
    <row r="83" spans="1:21" ht="15" customHeight="1" x14ac:dyDescent="0.3">
      <c r="A83" s="44">
        <v>29</v>
      </c>
      <c r="B83" s="42" t="str">
        <f t="shared" ca="1" si="6"/>
        <v>2. Könige</v>
      </c>
      <c r="C83" s="43" t="str">
        <f t="shared" ca="1" si="7"/>
        <v>1 - 4</v>
      </c>
      <c r="D83" s="76"/>
      <c r="E83" s="44">
        <v>29</v>
      </c>
      <c r="F83" s="42" t="str">
        <f t="shared" ca="1" si="8"/>
        <v>2. Chronik</v>
      </c>
      <c r="G83" s="43" t="str">
        <f t="shared" ca="1" si="9"/>
        <v>32 - 36</v>
      </c>
      <c r="H83" s="76"/>
      <c r="I83" s="44">
        <v>29</v>
      </c>
      <c r="J83" s="42" t="str">
        <f t="shared" ca="1" si="10"/>
        <v>Römer</v>
      </c>
      <c r="K83" s="43" t="str">
        <f t="shared" ca="1" si="11"/>
        <v>15 - 16</v>
      </c>
      <c r="Q83" s="55">
        <v>82</v>
      </c>
      <c r="R83" s="59" t="s">
        <v>99</v>
      </c>
      <c r="S83" s="59" t="s">
        <v>110</v>
      </c>
      <c r="T83" s="59"/>
      <c r="U83" s="59"/>
    </row>
    <row r="84" spans="1:21" ht="15" customHeight="1" x14ac:dyDescent="0.3">
      <c r="A84" s="44">
        <v>30</v>
      </c>
      <c r="B84" s="42" t="str">
        <f t="shared" ca="1" si="6"/>
        <v>2. Könige</v>
      </c>
      <c r="C84" s="43" t="str">
        <f t="shared" ca="1" si="7"/>
        <v>5 - 9</v>
      </c>
      <c r="D84" s="76"/>
      <c r="E84" s="44">
        <v>30</v>
      </c>
      <c r="F84" s="42" t="str">
        <f t="shared" ca="1" si="8"/>
        <v>Esra</v>
      </c>
      <c r="G84" s="43" t="str">
        <f t="shared" ca="1" si="9"/>
        <v>1 - 5</v>
      </c>
      <c r="H84" s="76"/>
      <c r="I84" s="44">
        <v>30</v>
      </c>
      <c r="J84" s="42" t="str">
        <f t="shared" ca="1" si="10"/>
        <v>1. Korinther</v>
      </c>
      <c r="K84" s="43" t="str">
        <f t="shared" ca="1" si="11"/>
        <v>1 - 2</v>
      </c>
      <c r="Q84" s="55">
        <v>83</v>
      </c>
      <c r="R84" s="59" t="s">
        <v>99</v>
      </c>
      <c r="S84" s="59" t="s">
        <v>112</v>
      </c>
      <c r="T84" s="59"/>
      <c r="U84" s="59"/>
    </row>
    <row r="85" spans="1:21" ht="15" customHeight="1" thickBot="1" x14ac:dyDescent="0.35">
      <c r="A85" s="51"/>
      <c r="B85" s="49"/>
      <c r="C85" s="53"/>
      <c r="D85" s="76"/>
      <c r="E85" s="51">
        <v>31</v>
      </c>
      <c r="F85" s="49" t="str">
        <f t="shared" ca="1" si="8"/>
        <v>Apostelgeschichte</v>
      </c>
      <c r="G85" s="50" t="str">
        <f t="shared" ca="1" si="9"/>
        <v>21 - 22</v>
      </c>
      <c r="H85" s="76"/>
      <c r="I85" s="51"/>
      <c r="J85" s="54"/>
      <c r="K85" s="53"/>
      <c r="Q85" s="55">
        <v>84</v>
      </c>
      <c r="R85" s="59" t="s">
        <v>99</v>
      </c>
      <c r="S85" s="59" t="s">
        <v>113</v>
      </c>
      <c r="T85" s="59"/>
      <c r="U85" s="59"/>
    </row>
    <row r="86" spans="1:21" ht="15" customHeight="1" x14ac:dyDescent="0.3">
      <c r="A86" s="37" t="s">
        <v>114</v>
      </c>
      <c r="B86" s="38"/>
      <c r="C86" s="39"/>
      <c r="D86" s="77"/>
      <c r="E86" s="37" t="s">
        <v>115</v>
      </c>
      <c r="F86" s="40"/>
      <c r="G86" s="39"/>
      <c r="H86" s="77"/>
      <c r="I86" s="37" t="s">
        <v>116</v>
      </c>
      <c r="J86" s="40"/>
      <c r="K86" s="39"/>
      <c r="Q86" s="55">
        <v>85</v>
      </c>
      <c r="R86" s="59" t="s">
        <v>117</v>
      </c>
      <c r="S86" s="59" t="s">
        <v>17</v>
      </c>
      <c r="T86" s="59"/>
      <c r="U86" s="59"/>
    </row>
    <row r="87" spans="1:21" ht="15" customHeight="1" x14ac:dyDescent="0.3">
      <c r="A87" s="44">
        <v>1</v>
      </c>
      <c r="B87" s="42" t="str">
        <f t="shared" ref="B87:B117" ca="1" si="12">IF($Q183-$P$2&lt;=0,INDEX($R$2:$S$366,365+($Q183-$P$2),1),INDEX($R$2:$S$366,$Q183-$P$2,1))</f>
        <v>Psalm</v>
      </c>
      <c r="C87" s="43" t="str">
        <f t="shared" ref="C87:C117" ca="1" si="13">IF($Q183-$P$2&lt;=0,INDEX($R$2:$S$366,365+($Q183-$P$2),2),INDEX($R$2:$S$366,$Q183-$P$2,2))</f>
        <v>8 - 13</v>
      </c>
      <c r="D87" s="76"/>
      <c r="E87" s="44">
        <v>1</v>
      </c>
      <c r="F87" s="42" t="str">
        <f t="shared" ref="F87:F117" ca="1" si="14">IF($Q214-$P$2&lt;=0,INDEX($R$2:$S$366,365+($Q214-$P$2),1),INDEX($R$2:$S$366,$Q214-$P$2,1))</f>
        <v>Psalm</v>
      </c>
      <c r="G87" s="43" t="str">
        <f t="shared" ref="G87:G117" ca="1" si="15">IF($Q214-$P$2&lt;=0,INDEX($R$2:$S$366,365+($Q214-$P$2),2),INDEX($R$2:$S$366,$Q214-$P$2,2))</f>
        <v>110 - 118</v>
      </c>
      <c r="H87" s="76"/>
      <c r="I87" s="44">
        <v>1</v>
      </c>
      <c r="J87" s="42" t="str">
        <f t="shared" ref="J87:J116" ca="1" si="16">IF($Q245-$P$2&lt;=0,INDEX($R$2:$S$366,365+($Q245-$P$2),1),INDEX($R$2:$S$366,$Q245-$P$2,1))</f>
        <v>Kolosser</v>
      </c>
      <c r="K87" s="43" t="str">
        <f t="shared" ref="K87:K116" ca="1" si="17">IF($Q245-$P$2&lt;=0,INDEX($R$2:$S$366,365+($Q245-$P$2),2),INDEX($R$2:$S$366,$Q245-$P$2,2))</f>
        <v>1 - 2</v>
      </c>
      <c r="Q87" s="55">
        <v>86</v>
      </c>
      <c r="R87" s="59" t="s">
        <v>117</v>
      </c>
      <c r="S87" s="59" t="s">
        <v>20</v>
      </c>
      <c r="T87" s="59"/>
      <c r="U87" s="59"/>
    </row>
    <row r="88" spans="1:21" ht="15" customHeight="1" x14ac:dyDescent="0.3">
      <c r="A88" s="44">
        <v>2</v>
      </c>
      <c r="B88" s="42" t="str">
        <f t="shared" ca="1" si="12"/>
        <v>Psalm</v>
      </c>
      <c r="C88" s="43" t="str">
        <f t="shared" ca="1" si="13"/>
        <v>14 - 18</v>
      </c>
      <c r="D88" s="76"/>
      <c r="E88" s="44">
        <v>2</v>
      </c>
      <c r="F88" s="42" t="str">
        <f t="shared" ca="1" si="14"/>
        <v>2. Korinther</v>
      </c>
      <c r="G88" s="43" t="str">
        <f t="shared" ca="1" si="15"/>
        <v>6 - 7</v>
      </c>
      <c r="H88" s="76"/>
      <c r="I88" s="44">
        <v>2</v>
      </c>
      <c r="J88" s="42" t="str">
        <f t="shared" ca="1" si="16"/>
        <v>Prediger</v>
      </c>
      <c r="K88" s="43" t="str">
        <f t="shared" ca="1" si="17"/>
        <v>9 - 12</v>
      </c>
      <c r="Q88" s="55">
        <v>87</v>
      </c>
      <c r="R88" s="59" t="s">
        <v>117</v>
      </c>
      <c r="S88" s="59" t="s">
        <v>24</v>
      </c>
      <c r="T88" s="59"/>
      <c r="U88" s="59"/>
    </row>
    <row r="89" spans="1:21" ht="15" customHeight="1" x14ac:dyDescent="0.3">
      <c r="A89" s="44">
        <v>3</v>
      </c>
      <c r="B89" s="42" t="str">
        <f t="shared" ca="1" si="12"/>
        <v>Psalm</v>
      </c>
      <c r="C89" s="43" t="str">
        <f t="shared" ca="1" si="13"/>
        <v>19 - 24</v>
      </c>
      <c r="D89" s="76"/>
      <c r="E89" s="44">
        <v>3</v>
      </c>
      <c r="F89" s="42" t="str">
        <f t="shared" ca="1" si="14"/>
        <v>2. Korinther</v>
      </c>
      <c r="G89" s="43" t="str">
        <f t="shared" ca="1" si="15"/>
        <v>8 - 9</v>
      </c>
      <c r="H89" s="76"/>
      <c r="I89" s="44">
        <v>3</v>
      </c>
      <c r="J89" s="42" t="str">
        <f t="shared" ca="1" si="16"/>
        <v>Hohelied</v>
      </c>
      <c r="K89" s="43" t="str">
        <f t="shared" ca="1" si="17"/>
        <v>1 - 4</v>
      </c>
      <c r="Q89" s="55">
        <v>88</v>
      </c>
      <c r="R89" s="59" t="s">
        <v>117</v>
      </c>
      <c r="S89" s="59" t="s">
        <v>109</v>
      </c>
      <c r="T89" s="59"/>
      <c r="U89" s="59"/>
    </row>
    <row r="90" spans="1:21" ht="15" customHeight="1" x14ac:dyDescent="0.3">
      <c r="A90" s="44">
        <v>4</v>
      </c>
      <c r="B90" s="42" t="str">
        <f t="shared" ca="1" si="12"/>
        <v>Psalm</v>
      </c>
      <c r="C90" s="43" t="str">
        <f t="shared" ca="1" si="13"/>
        <v>25 - 30</v>
      </c>
      <c r="D90" s="76"/>
      <c r="E90" s="44">
        <v>4</v>
      </c>
      <c r="F90" s="42" t="str">
        <f t="shared" ca="1" si="14"/>
        <v>2. Korinther</v>
      </c>
      <c r="G90" s="43" t="str">
        <f t="shared" ca="1" si="15"/>
        <v>10 - 11</v>
      </c>
      <c r="H90" s="76"/>
      <c r="I90" s="44">
        <v>4</v>
      </c>
      <c r="J90" s="42" t="str">
        <f t="shared" ca="1" si="16"/>
        <v>Hohelied</v>
      </c>
      <c r="K90" s="43" t="str">
        <f t="shared" ca="1" si="17"/>
        <v>5 - 8</v>
      </c>
      <c r="Q90" s="55">
        <v>89</v>
      </c>
      <c r="R90" s="59" t="s">
        <v>99</v>
      </c>
      <c r="S90" s="59" t="s">
        <v>58</v>
      </c>
      <c r="T90" s="59"/>
      <c r="U90" s="59"/>
    </row>
    <row r="91" spans="1:21" ht="15" customHeight="1" x14ac:dyDescent="0.3">
      <c r="A91" s="44">
        <v>5</v>
      </c>
      <c r="B91" s="42" t="str">
        <f t="shared" ca="1" si="12"/>
        <v>1. Korinther</v>
      </c>
      <c r="C91" s="43" t="str">
        <f t="shared" ca="1" si="13"/>
        <v>3 - 4</v>
      </c>
      <c r="D91" s="76"/>
      <c r="E91" s="44">
        <v>5</v>
      </c>
      <c r="F91" s="42" t="str">
        <f t="shared" ca="1" si="14"/>
        <v>Psalm</v>
      </c>
      <c r="G91" s="43">
        <f t="shared" ca="1" si="15"/>
        <v>119</v>
      </c>
      <c r="H91" s="76"/>
      <c r="I91" s="44">
        <v>5</v>
      </c>
      <c r="J91" s="42" t="str">
        <f t="shared" ca="1" si="16"/>
        <v>Jesaja</v>
      </c>
      <c r="K91" s="43" t="str">
        <f t="shared" ca="1" si="17"/>
        <v>1 - 4</v>
      </c>
      <c r="Q91" s="55">
        <v>90</v>
      </c>
      <c r="R91" s="59" t="s">
        <v>99</v>
      </c>
      <c r="S91" s="59" t="s">
        <v>61</v>
      </c>
      <c r="T91" s="59"/>
      <c r="U91" s="59"/>
    </row>
    <row r="92" spans="1:21" ht="15" customHeight="1" x14ac:dyDescent="0.3">
      <c r="A92" s="44">
        <v>6</v>
      </c>
      <c r="B92" s="42" t="str">
        <f t="shared" ca="1" si="12"/>
        <v>1. Korinther</v>
      </c>
      <c r="C92" s="43" t="str">
        <f t="shared" ca="1" si="13"/>
        <v>5 - 6</v>
      </c>
      <c r="D92" s="76"/>
      <c r="E92" s="44">
        <v>6</v>
      </c>
      <c r="F92" s="42" t="str">
        <f t="shared" ca="1" si="14"/>
        <v>Psalm</v>
      </c>
      <c r="G92" s="43" t="str">
        <f t="shared" ca="1" si="15"/>
        <v>120 - 129</v>
      </c>
      <c r="H92" s="76"/>
      <c r="I92" s="44">
        <v>6</v>
      </c>
      <c r="J92" s="42" t="str">
        <f t="shared" ca="1" si="16"/>
        <v>Kolosser</v>
      </c>
      <c r="K92" s="43" t="str">
        <f t="shared" ca="1" si="17"/>
        <v>3 - 4</v>
      </c>
      <c r="Q92" s="55">
        <v>91</v>
      </c>
      <c r="R92" s="59" t="s">
        <v>99</v>
      </c>
      <c r="S92" s="59" t="s">
        <v>62</v>
      </c>
      <c r="T92" s="59"/>
      <c r="U92" s="59"/>
    </row>
    <row r="93" spans="1:21" ht="15" customHeight="1" x14ac:dyDescent="0.3">
      <c r="A93" s="44">
        <v>7</v>
      </c>
      <c r="B93" s="42" t="str">
        <f t="shared" ca="1" si="12"/>
        <v>1. Korinther</v>
      </c>
      <c r="C93" s="43" t="str">
        <f t="shared" ca="1" si="13"/>
        <v>7</v>
      </c>
      <c r="D93" s="76"/>
      <c r="E93" s="44">
        <v>7</v>
      </c>
      <c r="F93" s="42" t="str">
        <f t="shared" ca="1" si="14"/>
        <v>Psalm</v>
      </c>
      <c r="G93" s="43" t="str">
        <f t="shared" ca="1" si="15"/>
        <v>130 - 135</v>
      </c>
      <c r="H93" s="76"/>
      <c r="I93" s="44">
        <v>7</v>
      </c>
      <c r="J93" s="42" t="str">
        <f t="shared" ca="1" si="16"/>
        <v>1. Thessalonicher</v>
      </c>
      <c r="K93" s="43" t="str">
        <f t="shared" ca="1" si="17"/>
        <v>1 - 2</v>
      </c>
      <c r="Q93" s="55">
        <v>92</v>
      </c>
      <c r="R93" s="59" t="s">
        <v>117</v>
      </c>
      <c r="S93" s="59" t="s">
        <v>118</v>
      </c>
      <c r="T93" s="59"/>
      <c r="U93" s="59"/>
    </row>
    <row r="94" spans="1:21" ht="15" customHeight="1" x14ac:dyDescent="0.3">
      <c r="A94" s="44">
        <v>8</v>
      </c>
      <c r="B94" s="42" t="str">
        <f t="shared" ca="1" si="12"/>
        <v>Psalm</v>
      </c>
      <c r="C94" s="43" t="str">
        <f t="shared" ca="1" si="13"/>
        <v>31 - 35</v>
      </c>
      <c r="D94" s="76"/>
      <c r="E94" s="44">
        <v>8</v>
      </c>
      <c r="F94" s="42" t="str">
        <f t="shared" ca="1" si="14"/>
        <v>Psalm</v>
      </c>
      <c r="G94" s="43" t="str">
        <f t="shared" ca="1" si="15"/>
        <v>136 - 140</v>
      </c>
      <c r="H94" s="76"/>
      <c r="I94" s="44">
        <v>8</v>
      </c>
      <c r="J94" s="42" t="str">
        <f t="shared" ca="1" si="16"/>
        <v>1. Thessalonicher</v>
      </c>
      <c r="K94" s="43" t="str">
        <f t="shared" ca="1" si="17"/>
        <v>3 - 4</v>
      </c>
      <c r="Q94" s="55">
        <v>93</v>
      </c>
      <c r="R94" s="59" t="s">
        <v>119</v>
      </c>
      <c r="S94" s="59" t="s">
        <v>17</v>
      </c>
      <c r="T94" s="59"/>
      <c r="U94" s="59"/>
    </row>
    <row r="95" spans="1:21" ht="15" customHeight="1" x14ac:dyDescent="0.3">
      <c r="A95" s="44">
        <v>9</v>
      </c>
      <c r="B95" s="42" t="str">
        <f t="shared" ca="1" si="12"/>
        <v>Psalm</v>
      </c>
      <c r="C95" s="43" t="str">
        <f t="shared" ca="1" si="13"/>
        <v>36 - 39</v>
      </c>
      <c r="D95" s="76"/>
      <c r="E95" s="44">
        <v>9</v>
      </c>
      <c r="F95" s="42" t="str">
        <f t="shared" ca="1" si="14"/>
        <v>2. Korinther</v>
      </c>
      <c r="G95" s="43" t="str">
        <f t="shared" ca="1" si="15"/>
        <v>12 - 13</v>
      </c>
      <c r="H95" s="76"/>
      <c r="I95" s="44">
        <v>9</v>
      </c>
      <c r="J95" s="42" t="str">
        <f t="shared" ca="1" si="16"/>
        <v>Jesaja</v>
      </c>
      <c r="K95" s="43" t="str">
        <f t="shared" ca="1" si="17"/>
        <v>5 - 8</v>
      </c>
      <c r="Q95" s="55">
        <v>94</v>
      </c>
      <c r="R95" s="59" t="s">
        <v>120</v>
      </c>
      <c r="S95" s="59" t="s">
        <v>91</v>
      </c>
      <c r="T95" s="59"/>
      <c r="U95" s="59"/>
    </row>
    <row r="96" spans="1:21" ht="15" customHeight="1" x14ac:dyDescent="0.3">
      <c r="A96" s="44">
        <v>10</v>
      </c>
      <c r="B96" s="42" t="str">
        <f t="shared" ca="1" si="12"/>
        <v>Psalm</v>
      </c>
      <c r="C96" s="43" t="str">
        <f t="shared" ca="1" si="13"/>
        <v>40 - 45</v>
      </c>
      <c r="D96" s="76"/>
      <c r="E96" s="44">
        <v>10</v>
      </c>
      <c r="F96" s="42" t="str">
        <f t="shared" ca="1" si="14"/>
        <v>Galater</v>
      </c>
      <c r="G96" s="43" t="str">
        <f t="shared" ca="1" si="15"/>
        <v>1 - 2</v>
      </c>
      <c r="H96" s="76"/>
      <c r="I96" s="44">
        <v>10</v>
      </c>
      <c r="J96" s="42" t="str">
        <f t="shared" ca="1" si="16"/>
        <v>Jesaja</v>
      </c>
      <c r="K96" s="43" t="str">
        <f t="shared" ca="1" si="17"/>
        <v>9 - 12</v>
      </c>
      <c r="Q96" s="55">
        <v>95</v>
      </c>
      <c r="R96" s="59" t="s">
        <v>120</v>
      </c>
      <c r="S96" s="59" t="s">
        <v>121</v>
      </c>
      <c r="T96" s="59"/>
      <c r="U96" s="59"/>
    </row>
    <row r="97" spans="1:21" ht="15" customHeight="1" x14ac:dyDescent="0.3">
      <c r="A97" s="44">
        <v>11</v>
      </c>
      <c r="B97" s="42" t="str">
        <f t="shared" ca="1" si="12"/>
        <v>Psalm</v>
      </c>
      <c r="C97" s="43" t="str">
        <f t="shared" ca="1" si="13"/>
        <v>46 - 51</v>
      </c>
      <c r="D97" s="76"/>
      <c r="E97" s="44">
        <v>11</v>
      </c>
      <c r="F97" s="42" t="str">
        <f t="shared" ca="1" si="14"/>
        <v>Galater</v>
      </c>
      <c r="G97" s="43" t="str">
        <f t="shared" ca="1" si="15"/>
        <v>3</v>
      </c>
      <c r="H97" s="76"/>
      <c r="I97" s="44">
        <v>11</v>
      </c>
      <c r="J97" s="42" t="str">
        <f t="shared" ca="1" si="16"/>
        <v>Jesaja</v>
      </c>
      <c r="K97" s="43" t="str">
        <f t="shared" ca="1" si="17"/>
        <v>13 - 17</v>
      </c>
      <c r="Q97" s="55">
        <v>96</v>
      </c>
      <c r="R97" s="59" t="s">
        <v>99</v>
      </c>
      <c r="S97" s="59" t="s">
        <v>65</v>
      </c>
      <c r="T97" s="59"/>
      <c r="U97" s="59"/>
    </row>
    <row r="98" spans="1:21" ht="15" customHeight="1" x14ac:dyDescent="0.3">
      <c r="A98" s="44">
        <v>12</v>
      </c>
      <c r="B98" s="42" t="str">
        <f t="shared" ca="1" si="12"/>
        <v>1. Korinther</v>
      </c>
      <c r="C98" s="43" t="str">
        <f t="shared" ca="1" si="13"/>
        <v>8 - 9</v>
      </c>
      <c r="D98" s="76"/>
      <c r="E98" s="44">
        <v>12</v>
      </c>
      <c r="F98" s="42" t="str">
        <f t="shared" ca="1" si="14"/>
        <v>Psalm</v>
      </c>
      <c r="G98" s="43" t="str">
        <f t="shared" ca="1" si="15"/>
        <v>141 - 144</v>
      </c>
      <c r="H98" s="76"/>
      <c r="I98" s="44">
        <v>12</v>
      </c>
      <c r="J98" s="42" t="str">
        <f t="shared" ca="1" si="16"/>
        <v>Jesaja</v>
      </c>
      <c r="K98" s="43" t="str">
        <f t="shared" ca="1" si="17"/>
        <v>18 - 23</v>
      </c>
      <c r="Q98" s="55">
        <v>97</v>
      </c>
      <c r="R98" s="59" t="s">
        <v>99</v>
      </c>
      <c r="S98" s="59" t="s">
        <v>122</v>
      </c>
      <c r="T98" s="59"/>
      <c r="U98" s="59"/>
    </row>
    <row r="99" spans="1:21" ht="15" customHeight="1" x14ac:dyDescent="0.3">
      <c r="A99" s="44">
        <v>13</v>
      </c>
      <c r="B99" s="42" t="str">
        <f t="shared" ca="1" si="12"/>
        <v>1. Korinther</v>
      </c>
      <c r="C99" s="43" t="str">
        <f t="shared" ca="1" si="13"/>
        <v>10 - 11</v>
      </c>
      <c r="D99" s="76"/>
      <c r="E99" s="44">
        <v>13</v>
      </c>
      <c r="F99" s="42" t="str">
        <f t="shared" ca="1" si="14"/>
        <v>Psalm</v>
      </c>
      <c r="G99" s="43" t="str">
        <f t="shared" ca="1" si="15"/>
        <v>145 - 150</v>
      </c>
      <c r="H99" s="78"/>
      <c r="I99" s="44">
        <v>13</v>
      </c>
      <c r="J99" s="42" t="str">
        <f t="shared" ca="1" si="16"/>
        <v>1. Thessalonicher</v>
      </c>
      <c r="K99" s="43" t="str">
        <f t="shared" ca="1" si="17"/>
        <v>5</v>
      </c>
      <c r="Q99" s="55">
        <v>98</v>
      </c>
      <c r="R99" s="59" t="s">
        <v>99</v>
      </c>
      <c r="S99" s="59" t="s">
        <v>123</v>
      </c>
      <c r="T99" s="59"/>
      <c r="U99" s="59"/>
    </row>
    <row r="100" spans="1:21" ht="15" customHeight="1" x14ac:dyDescent="0.3">
      <c r="A100" s="44">
        <v>14</v>
      </c>
      <c r="B100" s="42" t="str">
        <f t="shared" ca="1" si="12"/>
        <v>1. Korinther</v>
      </c>
      <c r="C100" s="43" t="str">
        <f t="shared" ca="1" si="13"/>
        <v>12 - 13</v>
      </c>
      <c r="D100" s="76"/>
      <c r="E100" s="44">
        <v>14</v>
      </c>
      <c r="F100" s="42" t="str">
        <f t="shared" ca="1" si="14"/>
        <v>Sprüche</v>
      </c>
      <c r="G100" s="43" t="str">
        <f t="shared" ca="1" si="15"/>
        <v>1 - 4</v>
      </c>
      <c r="H100" s="76"/>
      <c r="I100" s="44">
        <v>14</v>
      </c>
      <c r="J100" s="42" t="str">
        <f t="shared" ca="1" si="16"/>
        <v>2. Thessalonicher</v>
      </c>
      <c r="K100" s="43" t="str">
        <f t="shared" ca="1" si="17"/>
        <v>1 - 3</v>
      </c>
      <c r="Q100" s="55">
        <v>99</v>
      </c>
      <c r="R100" s="59" t="s">
        <v>120</v>
      </c>
      <c r="S100" s="59" t="s">
        <v>24</v>
      </c>
      <c r="T100" s="59"/>
      <c r="U100" s="59"/>
    </row>
    <row r="101" spans="1:21" ht="15" customHeight="1" x14ac:dyDescent="0.3">
      <c r="A101" s="44">
        <v>15</v>
      </c>
      <c r="B101" s="42" t="str">
        <f t="shared" ca="1" si="12"/>
        <v>Psalm</v>
      </c>
      <c r="C101" s="43" t="str">
        <f t="shared" ca="1" si="13"/>
        <v>52 - 57</v>
      </c>
      <c r="D101" s="76"/>
      <c r="E101" s="44">
        <v>15</v>
      </c>
      <c r="F101" s="42" t="str">
        <f t="shared" ca="1" si="14"/>
        <v>Sprüche</v>
      </c>
      <c r="G101" s="43" t="str">
        <f t="shared" ca="1" si="15"/>
        <v>5 - 9</v>
      </c>
      <c r="H101" s="76"/>
      <c r="I101" s="44">
        <v>15</v>
      </c>
      <c r="J101" s="42" t="str">
        <f t="shared" ca="1" si="16"/>
        <v>1. Timotheus</v>
      </c>
      <c r="K101" s="43" t="str">
        <f t="shared" ca="1" si="17"/>
        <v>1 - 3</v>
      </c>
      <c r="Q101" s="55">
        <v>100</v>
      </c>
      <c r="R101" s="59" t="s">
        <v>120</v>
      </c>
      <c r="S101" s="59" t="s">
        <v>109</v>
      </c>
      <c r="T101" s="59"/>
      <c r="U101" s="59"/>
    </row>
    <row r="102" spans="1:21" ht="15" customHeight="1" x14ac:dyDescent="0.3">
      <c r="A102" s="44">
        <v>16</v>
      </c>
      <c r="B102" s="42" t="str">
        <f t="shared" ca="1" si="12"/>
        <v>Psalm</v>
      </c>
      <c r="C102" s="43" t="str">
        <f t="shared" ca="1" si="13"/>
        <v>58 - 63</v>
      </c>
      <c r="D102" s="76"/>
      <c r="E102" s="44">
        <v>16</v>
      </c>
      <c r="F102" s="42" t="str">
        <f t="shared" ca="1" si="14"/>
        <v>Galater</v>
      </c>
      <c r="G102" s="43" t="str">
        <f t="shared" ca="1" si="15"/>
        <v>4</v>
      </c>
      <c r="H102" s="76"/>
      <c r="I102" s="44">
        <v>16</v>
      </c>
      <c r="J102" s="42" t="str">
        <f t="shared" ca="1" si="16"/>
        <v>Jesaja</v>
      </c>
      <c r="K102" s="43" t="str">
        <f t="shared" ca="1" si="17"/>
        <v>24 - 27</v>
      </c>
      <c r="Q102" s="55">
        <v>101</v>
      </c>
      <c r="R102" s="59" t="s">
        <v>120</v>
      </c>
      <c r="S102" s="59" t="s">
        <v>97</v>
      </c>
      <c r="T102" s="59"/>
      <c r="U102" s="59"/>
    </row>
    <row r="103" spans="1:21" ht="15" customHeight="1" x14ac:dyDescent="0.3">
      <c r="A103" s="44">
        <v>17</v>
      </c>
      <c r="B103" s="42" t="str">
        <f t="shared" ca="1" si="12"/>
        <v>Psalm</v>
      </c>
      <c r="C103" s="43" t="str">
        <f t="shared" ca="1" si="13"/>
        <v>64 - 68</v>
      </c>
      <c r="D103" s="76"/>
      <c r="E103" s="44">
        <v>17</v>
      </c>
      <c r="F103" s="42" t="str">
        <f t="shared" ca="1" si="14"/>
        <v>Galater</v>
      </c>
      <c r="G103" s="43" t="str">
        <f t="shared" ca="1" si="15"/>
        <v>5 - 6</v>
      </c>
      <c r="H103" s="76"/>
      <c r="I103" s="44">
        <v>17</v>
      </c>
      <c r="J103" s="42" t="str">
        <f t="shared" ca="1" si="16"/>
        <v>Jesaja</v>
      </c>
      <c r="K103" s="43" t="str">
        <f t="shared" ca="1" si="17"/>
        <v>28 - 31</v>
      </c>
      <c r="Q103" s="55">
        <v>102</v>
      </c>
      <c r="R103" s="59" t="s">
        <v>120</v>
      </c>
      <c r="S103" s="59" t="s">
        <v>98</v>
      </c>
      <c r="T103" s="59"/>
      <c r="U103" s="59"/>
    </row>
    <row r="104" spans="1:21" ht="15" customHeight="1" x14ac:dyDescent="0.3">
      <c r="A104" s="44">
        <v>18</v>
      </c>
      <c r="B104" s="42" t="str">
        <f t="shared" ca="1" si="12"/>
        <v>Psalm</v>
      </c>
      <c r="C104" s="43" t="str">
        <f t="shared" ca="1" si="13"/>
        <v>69 - 72</v>
      </c>
      <c r="D104" s="76"/>
      <c r="E104" s="44">
        <v>18</v>
      </c>
      <c r="F104" s="42" t="str">
        <f t="shared" ca="1" si="14"/>
        <v>Epheser</v>
      </c>
      <c r="G104" s="43" t="str">
        <f t="shared" ca="1" si="15"/>
        <v>1 - 2</v>
      </c>
      <c r="H104" s="76"/>
      <c r="I104" s="44">
        <v>18</v>
      </c>
      <c r="J104" s="42" t="str">
        <f t="shared" ca="1" si="16"/>
        <v>Jesaja</v>
      </c>
      <c r="K104" s="43" t="str">
        <f t="shared" ca="1" si="17"/>
        <v>32 - 35</v>
      </c>
      <c r="Q104" s="55">
        <v>103</v>
      </c>
      <c r="R104" s="59" t="s">
        <v>124</v>
      </c>
      <c r="S104" s="59" t="s">
        <v>77</v>
      </c>
      <c r="T104" s="59"/>
      <c r="U104" s="59"/>
    </row>
    <row r="105" spans="1:21" ht="15" customHeight="1" x14ac:dyDescent="0.3">
      <c r="A105" s="44">
        <v>19</v>
      </c>
      <c r="B105" s="42" t="str">
        <f t="shared" ca="1" si="12"/>
        <v>1. Korinther</v>
      </c>
      <c r="C105" s="43" t="str">
        <f t="shared" ca="1" si="13"/>
        <v>14</v>
      </c>
      <c r="D105" s="76"/>
      <c r="E105" s="44">
        <v>19</v>
      </c>
      <c r="F105" s="42" t="str">
        <f t="shared" ca="1" si="14"/>
        <v>Sprüche</v>
      </c>
      <c r="G105" s="43" t="str">
        <f t="shared" ca="1" si="15"/>
        <v>10 - 13</v>
      </c>
      <c r="H105" s="76"/>
      <c r="I105" s="44">
        <v>19</v>
      </c>
      <c r="J105" s="42" t="str">
        <f t="shared" ca="1" si="16"/>
        <v>Jesaja</v>
      </c>
      <c r="K105" s="43" t="str">
        <f t="shared" ca="1" si="17"/>
        <v>36 - 39</v>
      </c>
      <c r="Q105" s="55">
        <v>104</v>
      </c>
      <c r="R105" s="59" t="s">
        <v>124</v>
      </c>
      <c r="S105" s="59" t="s">
        <v>79</v>
      </c>
      <c r="T105" s="59"/>
      <c r="U105" s="59"/>
    </row>
    <row r="106" spans="1:21" ht="15" customHeight="1" x14ac:dyDescent="0.3">
      <c r="A106" s="44">
        <v>20</v>
      </c>
      <c r="B106" s="42" t="str">
        <f t="shared" ca="1" si="12"/>
        <v>1. Korinther</v>
      </c>
      <c r="C106" s="43" t="str">
        <f t="shared" ca="1" si="13"/>
        <v>15</v>
      </c>
      <c r="D106" s="76"/>
      <c r="E106" s="44">
        <v>20</v>
      </c>
      <c r="F106" s="42" t="str">
        <f t="shared" ca="1" si="14"/>
        <v>Sprüche</v>
      </c>
      <c r="G106" s="43" t="str">
        <f t="shared" ca="1" si="15"/>
        <v>14 - 17</v>
      </c>
      <c r="H106" s="76"/>
      <c r="I106" s="44">
        <v>20</v>
      </c>
      <c r="J106" s="42" t="str">
        <f t="shared" ca="1" si="16"/>
        <v>1. Timotheus</v>
      </c>
      <c r="K106" s="43" t="str">
        <f t="shared" ca="1" si="17"/>
        <v>4 - 6</v>
      </c>
      <c r="Q106" s="55">
        <v>105</v>
      </c>
      <c r="R106" s="59" t="s">
        <v>124</v>
      </c>
      <c r="S106" s="59" t="s">
        <v>80</v>
      </c>
      <c r="T106" s="59"/>
      <c r="U106" s="59"/>
    </row>
    <row r="107" spans="1:21" ht="15" customHeight="1" x14ac:dyDescent="0.3">
      <c r="A107" s="44">
        <v>21</v>
      </c>
      <c r="B107" s="42" t="str">
        <f t="shared" ca="1" si="12"/>
        <v>1. Korinther</v>
      </c>
      <c r="C107" s="43" t="str">
        <f t="shared" ca="1" si="13"/>
        <v>16</v>
      </c>
      <c r="D107" s="76"/>
      <c r="E107" s="44">
        <v>21</v>
      </c>
      <c r="F107" s="42" t="str">
        <f t="shared" ca="1" si="14"/>
        <v>Sprüche</v>
      </c>
      <c r="G107" s="43" t="str">
        <f t="shared" ca="1" si="15"/>
        <v>18 - 21</v>
      </c>
      <c r="H107" s="76"/>
      <c r="I107" s="44">
        <v>21</v>
      </c>
      <c r="J107" s="42" t="str">
        <f t="shared" ca="1" si="16"/>
        <v>2. Timotheus</v>
      </c>
      <c r="K107" s="43" t="str">
        <f t="shared" ca="1" si="17"/>
        <v>1 - 2</v>
      </c>
      <c r="Q107" s="55">
        <v>106</v>
      </c>
      <c r="R107" s="59" t="s">
        <v>120</v>
      </c>
      <c r="S107" s="59" t="s">
        <v>125</v>
      </c>
      <c r="T107" s="59"/>
      <c r="U107" s="59"/>
    </row>
    <row r="108" spans="1:21" ht="15" customHeight="1" x14ac:dyDescent="0.3">
      <c r="A108" s="44">
        <v>22</v>
      </c>
      <c r="B108" s="42" t="str">
        <f t="shared" ca="1" si="12"/>
        <v>Psalm</v>
      </c>
      <c r="C108" s="43" t="str">
        <f t="shared" ca="1" si="13"/>
        <v>73 - 77</v>
      </c>
      <c r="D108" s="76"/>
      <c r="E108" s="44">
        <v>22</v>
      </c>
      <c r="F108" s="42" t="str">
        <f t="shared" ca="1" si="14"/>
        <v>Sprüche</v>
      </c>
      <c r="G108" s="43" t="str">
        <f t="shared" ca="1" si="15"/>
        <v>22 - 24</v>
      </c>
      <c r="H108" s="76"/>
      <c r="I108" s="44">
        <v>22</v>
      </c>
      <c r="J108" s="42" t="str">
        <f t="shared" ca="1" si="16"/>
        <v>2. Timotheus</v>
      </c>
      <c r="K108" s="43" t="str">
        <f t="shared" ca="1" si="17"/>
        <v>3 - 4</v>
      </c>
      <c r="Q108" s="55">
        <v>107</v>
      </c>
      <c r="R108" s="59" t="s">
        <v>126</v>
      </c>
      <c r="S108" s="59" t="s">
        <v>17</v>
      </c>
      <c r="T108" s="59"/>
      <c r="U108" s="59"/>
    </row>
    <row r="109" spans="1:21" ht="15" customHeight="1" x14ac:dyDescent="0.3">
      <c r="A109" s="44">
        <v>23</v>
      </c>
      <c r="B109" s="42" t="str">
        <f t="shared" ca="1" si="12"/>
        <v>Psalm</v>
      </c>
      <c r="C109" s="43" t="str">
        <f t="shared" ca="1" si="13"/>
        <v>78 - 80</v>
      </c>
      <c r="D109" s="76"/>
      <c r="E109" s="44">
        <v>23</v>
      </c>
      <c r="F109" s="42" t="str">
        <f t="shared" ca="1" si="14"/>
        <v>Epheser</v>
      </c>
      <c r="G109" s="43" t="str">
        <f t="shared" ca="1" si="15"/>
        <v>3 - 4</v>
      </c>
      <c r="H109" s="76"/>
      <c r="I109" s="44">
        <v>23</v>
      </c>
      <c r="J109" s="42" t="str">
        <f t="shared" ca="1" si="16"/>
        <v>Jesaja</v>
      </c>
      <c r="K109" s="43" t="str">
        <f t="shared" ca="1" si="17"/>
        <v>40 - 43</v>
      </c>
      <c r="Q109" s="55">
        <v>108</v>
      </c>
      <c r="R109" s="59" t="s">
        <v>126</v>
      </c>
      <c r="S109" s="59" t="s">
        <v>127</v>
      </c>
      <c r="T109" s="59"/>
      <c r="U109" s="59"/>
    </row>
    <row r="110" spans="1:21" ht="15" customHeight="1" x14ac:dyDescent="0.3">
      <c r="A110" s="44">
        <v>24</v>
      </c>
      <c r="B110" s="42" t="str">
        <f t="shared" ca="1" si="12"/>
        <v>Psalm</v>
      </c>
      <c r="C110" s="43" t="str">
        <f t="shared" ca="1" si="13"/>
        <v>81 - 88</v>
      </c>
      <c r="D110" s="76"/>
      <c r="E110" s="44">
        <v>24</v>
      </c>
      <c r="F110" s="42" t="str">
        <f t="shared" ca="1" si="14"/>
        <v>Epheser</v>
      </c>
      <c r="G110" s="43" t="str">
        <f t="shared" ca="1" si="15"/>
        <v>5</v>
      </c>
      <c r="H110" s="76"/>
      <c r="I110" s="44">
        <v>24</v>
      </c>
      <c r="J110" s="42" t="str">
        <f t="shared" ca="1" si="16"/>
        <v>Jesaja</v>
      </c>
      <c r="K110" s="43" t="str">
        <f t="shared" ca="1" si="17"/>
        <v>44 - 48</v>
      </c>
      <c r="Q110" s="55">
        <v>109</v>
      </c>
      <c r="R110" s="59" t="s">
        <v>126</v>
      </c>
      <c r="S110" s="59" t="s">
        <v>108</v>
      </c>
      <c r="T110" s="59"/>
      <c r="U110" s="59"/>
    </row>
    <row r="111" spans="1:21" ht="15" customHeight="1" x14ac:dyDescent="0.3">
      <c r="A111" s="44">
        <v>25</v>
      </c>
      <c r="B111" s="42" t="str">
        <f t="shared" ca="1" si="12"/>
        <v>Psalm</v>
      </c>
      <c r="C111" s="43" t="str">
        <f t="shared" ca="1" si="13"/>
        <v>89 - 93</v>
      </c>
      <c r="D111" s="76"/>
      <c r="E111" s="44">
        <v>25</v>
      </c>
      <c r="F111" s="42" t="str">
        <f t="shared" ca="1" si="14"/>
        <v>Epheser</v>
      </c>
      <c r="G111" s="43" t="str">
        <f t="shared" ca="1" si="15"/>
        <v>6</v>
      </c>
      <c r="H111" s="76"/>
      <c r="I111" s="44">
        <v>25</v>
      </c>
      <c r="J111" s="42" t="str">
        <f t="shared" ca="1" si="16"/>
        <v>Jesaja</v>
      </c>
      <c r="K111" s="43" t="str">
        <f t="shared" ca="1" si="17"/>
        <v>49 - 52</v>
      </c>
      <c r="Q111" s="55">
        <v>110</v>
      </c>
      <c r="R111" s="59" t="s">
        <v>124</v>
      </c>
      <c r="S111" s="59" t="s">
        <v>36</v>
      </c>
      <c r="T111" s="59"/>
      <c r="U111" s="59"/>
    </row>
    <row r="112" spans="1:21" ht="15" customHeight="1" x14ac:dyDescent="0.3">
      <c r="A112" s="44">
        <v>26</v>
      </c>
      <c r="B112" s="42" t="str">
        <f t="shared" ca="1" si="12"/>
        <v>2. Korinther</v>
      </c>
      <c r="C112" s="43" t="str">
        <f t="shared" ca="1" si="13"/>
        <v>1 - 2</v>
      </c>
      <c r="D112" s="76"/>
      <c r="E112" s="44">
        <v>26</v>
      </c>
      <c r="F112" s="42" t="str">
        <f t="shared" ca="1" si="14"/>
        <v>Sprüche</v>
      </c>
      <c r="G112" s="43" t="str">
        <f t="shared" ca="1" si="15"/>
        <v>25 - 28</v>
      </c>
      <c r="H112" s="76"/>
      <c r="I112" s="44">
        <v>26</v>
      </c>
      <c r="J112" s="42" t="str">
        <f t="shared" ca="1" si="16"/>
        <v>Jesaja</v>
      </c>
      <c r="K112" s="43" t="str">
        <f t="shared" ca="1" si="17"/>
        <v>53 - 57</v>
      </c>
      <c r="Q112" s="55">
        <v>111</v>
      </c>
      <c r="R112" s="59" t="s">
        <v>124</v>
      </c>
      <c r="S112" s="59" t="s">
        <v>41</v>
      </c>
      <c r="T112" s="59"/>
      <c r="U112" s="59"/>
    </row>
    <row r="113" spans="1:21" ht="15" customHeight="1" x14ac:dyDescent="0.3">
      <c r="A113" s="44">
        <v>27</v>
      </c>
      <c r="B113" s="42" t="str">
        <f t="shared" ca="1" si="12"/>
        <v>2. Korinther</v>
      </c>
      <c r="C113" s="43" t="str">
        <f t="shared" ca="1" si="13"/>
        <v>3 - 4</v>
      </c>
      <c r="D113" s="76"/>
      <c r="E113" s="44">
        <v>27</v>
      </c>
      <c r="F113" s="42" t="str">
        <f t="shared" ca="1" si="14"/>
        <v>Sprüche</v>
      </c>
      <c r="G113" s="43" t="str">
        <f t="shared" ca="1" si="15"/>
        <v>29 - 31</v>
      </c>
      <c r="H113" s="76"/>
      <c r="I113" s="44">
        <v>27</v>
      </c>
      <c r="J113" s="42" t="str">
        <f t="shared" ca="1" si="16"/>
        <v>Titus</v>
      </c>
      <c r="K113" s="43" t="str">
        <f t="shared" ca="1" si="17"/>
        <v>1 - 3</v>
      </c>
      <c r="Q113" s="55">
        <v>112</v>
      </c>
      <c r="R113" s="59" t="s">
        <v>124</v>
      </c>
      <c r="S113" s="59" t="s">
        <v>107</v>
      </c>
      <c r="T113" s="59"/>
      <c r="U113" s="59"/>
    </row>
    <row r="114" spans="1:21" ht="15" customHeight="1" x14ac:dyDescent="0.3">
      <c r="A114" s="44">
        <v>28</v>
      </c>
      <c r="B114" s="42" t="str">
        <f t="shared" ca="1" si="12"/>
        <v>2. Korinther</v>
      </c>
      <c r="C114" s="43" t="str">
        <f t="shared" ca="1" si="13"/>
        <v>5</v>
      </c>
      <c r="D114" s="76"/>
      <c r="E114" s="44">
        <v>28</v>
      </c>
      <c r="F114" s="42" t="str">
        <f t="shared" ca="1" si="14"/>
        <v>Prediger</v>
      </c>
      <c r="G114" s="43" t="str">
        <f t="shared" ca="1" si="15"/>
        <v>1 - 4</v>
      </c>
      <c r="H114" s="76"/>
      <c r="I114" s="44">
        <v>28</v>
      </c>
      <c r="J114" s="42" t="str">
        <f t="shared" ca="1" si="16"/>
        <v>Philemon</v>
      </c>
      <c r="K114" s="43" t="str">
        <f t="shared" ca="1" si="17"/>
        <v>1</v>
      </c>
      <c r="Q114" s="55">
        <v>113</v>
      </c>
      <c r="R114" s="59" t="s">
        <v>126</v>
      </c>
      <c r="S114" s="59" t="s">
        <v>128</v>
      </c>
      <c r="T114" s="59"/>
      <c r="U114" s="59"/>
    </row>
    <row r="115" spans="1:21" ht="15" customHeight="1" x14ac:dyDescent="0.3">
      <c r="A115" s="44">
        <v>29</v>
      </c>
      <c r="B115" s="42" t="str">
        <f t="shared" ca="1" si="12"/>
        <v>Psalm</v>
      </c>
      <c r="C115" s="43" t="str">
        <f t="shared" ca="1" si="13"/>
        <v>94 - 101</v>
      </c>
      <c r="D115" s="76"/>
      <c r="E115" s="44">
        <v>29</v>
      </c>
      <c r="F115" s="42" t="str">
        <f t="shared" ca="1" si="14"/>
        <v>Prediger</v>
      </c>
      <c r="G115" s="43" t="str">
        <f t="shared" ca="1" si="15"/>
        <v>5 - 8</v>
      </c>
      <c r="H115" s="76"/>
      <c r="I115" s="44">
        <v>29</v>
      </c>
      <c r="J115" s="42" t="str">
        <f t="shared" ca="1" si="16"/>
        <v>Hebräer</v>
      </c>
      <c r="K115" s="43" t="str">
        <f t="shared" ca="1" si="17"/>
        <v>1 - 2</v>
      </c>
      <c r="Q115" s="55">
        <v>114</v>
      </c>
      <c r="R115" s="59" t="s">
        <v>126</v>
      </c>
      <c r="S115" s="59" t="s">
        <v>129</v>
      </c>
      <c r="T115" s="59"/>
      <c r="U115" s="59"/>
    </row>
    <row r="116" spans="1:21" ht="15" customHeight="1" x14ac:dyDescent="0.3">
      <c r="A116" s="44">
        <v>30</v>
      </c>
      <c r="B116" s="42" t="str">
        <f t="shared" ca="1" si="12"/>
        <v>Psalm</v>
      </c>
      <c r="C116" s="43" t="str">
        <f t="shared" ca="1" si="13"/>
        <v>102 - 105</v>
      </c>
      <c r="D116" s="76"/>
      <c r="E116" s="44">
        <v>30</v>
      </c>
      <c r="F116" s="42" t="str">
        <f t="shared" ca="1" si="14"/>
        <v>Philipper</v>
      </c>
      <c r="G116" s="43" t="str">
        <f t="shared" ca="1" si="15"/>
        <v>1 - 2</v>
      </c>
      <c r="H116" s="76"/>
      <c r="I116" s="44">
        <v>30</v>
      </c>
      <c r="J116" s="42" t="str">
        <f t="shared" ca="1" si="16"/>
        <v>Jesaja</v>
      </c>
      <c r="K116" s="43" t="str">
        <f t="shared" ca="1" si="17"/>
        <v>58 - 62</v>
      </c>
      <c r="Q116" s="55">
        <v>115</v>
      </c>
      <c r="R116" s="59" t="s">
        <v>126</v>
      </c>
      <c r="S116" s="59" t="s">
        <v>130</v>
      </c>
      <c r="T116" s="59"/>
      <c r="U116" s="59"/>
    </row>
    <row r="117" spans="1:21" ht="15" customHeight="1" thickBot="1" x14ac:dyDescent="0.35">
      <c r="A117" s="51">
        <v>31</v>
      </c>
      <c r="B117" s="49" t="str">
        <f t="shared" ca="1" si="12"/>
        <v>Psalm</v>
      </c>
      <c r="C117" s="50" t="str">
        <f t="shared" ca="1" si="13"/>
        <v>106 - 109</v>
      </c>
      <c r="D117" s="76"/>
      <c r="E117" s="51">
        <v>31</v>
      </c>
      <c r="F117" s="49" t="str">
        <f t="shared" ca="1" si="14"/>
        <v>Philipper</v>
      </c>
      <c r="G117" s="50" t="str">
        <f t="shared" ca="1" si="15"/>
        <v>3 - 4</v>
      </c>
      <c r="H117" s="76"/>
      <c r="I117" s="51"/>
      <c r="J117" s="52"/>
      <c r="K117" s="53"/>
      <c r="Q117" s="55">
        <v>116</v>
      </c>
      <c r="R117" s="59" t="s">
        <v>134</v>
      </c>
      <c r="S117" s="59" t="s">
        <v>17</v>
      </c>
      <c r="T117" s="59"/>
      <c r="U117" s="59"/>
    </row>
    <row r="118" spans="1:21" ht="15" customHeight="1" x14ac:dyDescent="0.3">
      <c r="A118" s="37" t="s">
        <v>131</v>
      </c>
      <c r="B118" s="38"/>
      <c r="C118" s="39"/>
      <c r="D118" s="77"/>
      <c r="E118" s="37" t="s">
        <v>132</v>
      </c>
      <c r="F118" s="40"/>
      <c r="G118" s="39"/>
      <c r="H118" s="77"/>
      <c r="I118" s="37" t="s">
        <v>133</v>
      </c>
      <c r="J118" s="40"/>
      <c r="K118" s="39"/>
      <c r="Q118" s="55">
        <v>117</v>
      </c>
      <c r="R118" s="59" t="s">
        <v>124</v>
      </c>
      <c r="S118" s="59" t="s">
        <v>110</v>
      </c>
      <c r="T118" s="59"/>
      <c r="U118" s="59"/>
    </row>
    <row r="119" spans="1:21" ht="15" customHeight="1" x14ac:dyDescent="0.3">
      <c r="A119" s="44">
        <v>1</v>
      </c>
      <c r="B119" s="42" t="str">
        <f t="shared" ref="B119:B149" ca="1" si="18">IF($Q275-$P$2&lt;=0,INDEX($R$2:$S$366,365+($Q275-$P$2),1),INDEX($R$2:$S$366,$Q275-$P$2,1))</f>
        <v>Jesaja</v>
      </c>
      <c r="C119" s="43" t="str">
        <f t="shared" ref="C119:C149" ca="1" si="19">IF($Q275-$P$2&lt;=0,INDEX($R$2:$S$366,365+($Q275-$P$2),2),INDEX($R$2:$S$366,$Q275-$P$2,2))</f>
        <v>63 - 66</v>
      </c>
      <c r="D119" s="76"/>
      <c r="E119" s="44">
        <v>1</v>
      </c>
      <c r="F119" s="42" t="str">
        <f t="shared" ref="F119:F148" ca="1" si="20">IF($Q306-$P$2&lt;=0,INDEX($R$2:$S$366,365+($Q306-$P$2),1),INDEX($R$2:$S$366,$Q306-$P$2,1))</f>
        <v>2. Petrus</v>
      </c>
      <c r="G119" s="43">
        <f t="shared" ref="G119:G148" ca="1" si="21">IF($Q306-$P$2&lt;=0,INDEX($R$2:$S$366,365+($Q306-$P$2),2),INDEX($R$2:$S$366,$Q306-$P$2,2))</f>
        <v>1</v>
      </c>
      <c r="H119" s="76"/>
      <c r="I119" s="44">
        <v>1</v>
      </c>
      <c r="J119" s="42" t="str">
        <f t="shared" ref="J119:J149" ca="1" si="22">IF($Q336-$P$2&lt;=0,INDEX($R$2:$S$366,365+($Q336-$P$2),1),INDEX($R$2:$S$366,$Q336-$P$2,1))</f>
        <v>Offenbarung</v>
      </c>
      <c r="K119" s="43" t="str">
        <f t="shared" ref="K119:K149" ca="1" si="23">IF($Q336-$P$2&lt;=0,INDEX($R$2:$S$366,365+($Q336-$P$2),2),INDEX($R$2:$S$366,$Q336-$P$2,2))</f>
        <v>10 - 11</v>
      </c>
      <c r="Q119" s="55">
        <v>118</v>
      </c>
      <c r="R119" s="59" t="s">
        <v>124</v>
      </c>
      <c r="S119" s="59" t="s">
        <v>112</v>
      </c>
      <c r="T119" s="59"/>
      <c r="U119" s="59"/>
    </row>
    <row r="120" spans="1:21" ht="15" customHeight="1" x14ac:dyDescent="0.3">
      <c r="A120" s="44">
        <v>2</v>
      </c>
      <c r="B120" s="42" t="str">
        <f t="shared" ca="1" si="18"/>
        <v>Jeremia</v>
      </c>
      <c r="C120" s="43" t="str">
        <f t="shared" ca="1" si="19"/>
        <v>1 - 4</v>
      </c>
      <c r="D120" s="76"/>
      <c r="E120" s="44">
        <v>2</v>
      </c>
      <c r="F120" s="42" t="str">
        <f t="shared" ca="1" si="20"/>
        <v>2. Petrus</v>
      </c>
      <c r="G120" s="43" t="str">
        <f t="shared" ca="1" si="21"/>
        <v>2 - 3</v>
      </c>
      <c r="H120" s="76"/>
      <c r="I120" s="44">
        <v>2</v>
      </c>
      <c r="J120" s="42" t="str">
        <f t="shared" ca="1" si="22"/>
        <v>Amos</v>
      </c>
      <c r="K120" s="43" t="str">
        <f t="shared" ca="1" si="23"/>
        <v>1 - 4</v>
      </c>
      <c r="Q120" s="55">
        <v>119</v>
      </c>
      <c r="R120" s="59" t="s">
        <v>124</v>
      </c>
      <c r="S120" s="59" t="s">
        <v>113</v>
      </c>
      <c r="T120" s="59"/>
      <c r="U120" s="59"/>
    </row>
    <row r="121" spans="1:21" ht="15" customHeight="1" x14ac:dyDescent="0.3">
      <c r="A121" s="44">
        <v>3</v>
      </c>
      <c r="B121" s="42" t="str">
        <f t="shared" ca="1" si="18"/>
        <v>Jeremia</v>
      </c>
      <c r="C121" s="43" t="str">
        <f t="shared" ca="1" si="19"/>
        <v>5 - 8</v>
      </c>
      <c r="D121" s="76"/>
      <c r="E121" s="44">
        <v>3</v>
      </c>
      <c r="F121" s="42" t="str">
        <f t="shared" ca="1" si="20"/>
        <v>1. Johannes</v>
      </c>
      <c r="G121" s="43" t="str">
        <f t="shared" ca="1" si="21"/>
        <v>1 - 2</v>
      </c>
      <c r="H121" s="76"/>
      <c r="I121" s="44">
        <v>3</v>
      </c>
      <c r="J121" s="42" t="str">
        <f t="shared" ca="1" si="22"/>
        <v>Amos</v>
      </c>
      <c r="K121" s="43" t="str">
        <f t="shared" ca="1" si="23"/>
        <v>5 - 9</v>
      </c>
      <c r="Q121" s="55">
        <v>120</v>
      </c>
      <c r="R121" s="59" t="s">
        <v>134</v>
      </c>
      <c r="S121" s="59" t="s">
        <v>20</v>
      </c>
      <c r="T121" s="59"/>
      <c r="U121" s="59"/>
    </row>
    <row r="122" spans="1:21" ht="15" customHeight="1" x14ac:dyDescent="0.3">
      <c r="A122" s="44">
        <v>4</v>
      </c>
      <c r="B122" s="42" t="str">
        <f t="shared" ca="1" si="18"/>
        <v>Hebräer</v>
      </c>
      <c r="C122" s="43" t="str">
        <f t="shared" ca="1" si="19"/>
        <v>3 - 4</v>
      </c>
      <c r="D122" s="76"/>
      <c r="E122" s="44">
        <v>4</v>
      </c>
      <c r="F122" s="42" t="str">
        <f t="shared" ca="1" si="20"/>
        <v>Hesekiel</v>
      </c>
      <c r="G122" s="43" t="str">
        <f t="shared" ca="1" si="21"/>
        <v>13 - 16</v>
      </c>
      <c r="H122" s="76"/>
      <c r="I122" s="44">
        <v>4</v>
      </c>
      <c r="J122" s="42" t="str">
        <f t="shared" ca="1" si="22"/>
        <v>Obadja</v>
      </c>
      <c r="K122" s="43" t="str">
        <f t="shared" ca="1" si="23"/>
        <v>1</v>
      </c>
      <c r="Q122" s="55">
        <v>121</v>
      </c>
      <c r="R122" s="59" t="s">
        <v>134</v>
      </c>
      <c r="S122" s="59" t="s">
        <v>71</v>
      </c>
      <c r="T122" s="59"/>
      <c r="U122" s="59"/>
    </row>
    <row r="123" spans="1:21" ht="15" customHeight="1" x14ac:dyDescent="0.3">
      <c r="A123" s="44">
        <v>5</v>
      </c>
      <c r="B123" s="42" t="str">
        <f t="shared" ca="1" si="18"/>
        <v>Hebräer</v>
      </c>
      <c r="C123" s="43" t="str">
        <f t="shared" ca="1" si="19"/>
        <v>5 - 6</v>
      </c>
      <c r="D123" s="76"/>
      <c r="E123" s="44">
        <v>5</v>
      </c>
      <c r="F123" s="42" t="str">
        <f t="shared" ca="1" si="20"/>
        <v>Hesekiel</v>
      </c>
      <c r="G123" s="43" t="str">
        <f t="shared" ca="1" si="21"/>
        <v>17 - 20</v>
      </c>
      <c r="H123" s="76"/>
      <c r="I123" s="44">
        <v>5</v>
      </c>
      <c r="J123" s="42" t="str">
        <f t="shared" ca="1" si="22"/>
        <v>Jona</v>
      </c>
      <c r="K123" s="43" t="str">
        <f t="shared" ca="1" si="23"/>
        <v>1 - 4</v>
      </c>
      <c r="Q123" s="55">
        <v>122</v>
      </c>
      <c r="R123" s="59" t="s">
        <v>134</v>
      </c>
      <c r="S123" s="59" t="s">
        <v>135</v>
      </c>
      <c r="T123" s="59"/>
      <c r="U123" s="59"/>
    </row>
    <row r="124" spans="1:21" ht="15" customHeight="1" x14ac:dyDescent="0.3">
      <c r="A124" s="44">
        <v>6</v>
      </c>
      <c r="B124" s="42" t="str">
        <f t="shared" ca="1" si="18"/>
        <v>Hebräer</v>
      </c>
      <c r="C124" s="43" t="str">
        <f t="shared" ca="1" si="19"/>
        <v>7</v>
      </c>
      <c r="D124" s="76"/>
      <c r="E124" s="44">
        <v>6</v>
      </c>
      <c r="F124" s="42" t="str">
        <f t="shared" ca="1" si="20"/>
        <v>Hesekiel</v>
      </c>
      <c r="G124" s="43" t="str">
        <f t="shared" ca="1" si="21"/>
        <v>21 - 24</v>
      </c>
      <c r="H124" s="76"/>
      <c r="I124" s="44">
        <v>6</v>
      </c>
      <c r="J124" s="42" t="str">
        <f t="shared" ca="1" si="22"/>
        <v>Offenbarung</v>
      </c>
      <c r="K124" s="43" t="str">
        <f t="shared" ca="1" si="23"/>
        <v>12 - 13</v>
      </c>
      <c r="Q124" s="55">
        <v>123</v>
      </c>
      <c r="R124" s="59" t="s">
        <v>134</v>
      </c>
      <c r="S124" s="59" t="s">
        <v>136</v>
      </c>
      <c r="T124" s="59"/>
      <c r="U124" s="59"/>
    </row>
    <row r="125" spans="1:21" ht="15" customHeight="1" x14ac:dyDescent="0.3">
      <c r="A125" s="44">
        <v>7</v>
      </c>
      <c r="B125" s="42" t="str">
        <f t="shared" ca="1" si="18"/>
        <v>Jeremia</v>
      </c>
      <c r="C125" s="43" t="str">
        <f t="shared" ca="1" si="19"/>
        <v>9 - 12</v>
      </c>
      <c r="D125" s="76"/>
      <c r="E125" s="44">
        <v>7</v>
      </c>
      <c r="F125" s="42" t="str">
        <f t="shared" ca="1" si="20"/>
        <v>Hesekiel</v>
      </c>
      <c r="G125" s="43" t="str">
        <f t="shared" ca="1" si="21"/>
        <v>25 - 28</v>
      </c>
      <c r="H125" s="76"/>
      <c r="I125" s="44">
        <v>7</v>
      </c>
      <c r="J125" s="42" t="str">
        <f t="shared" ca="1" si="22"/>
        <v>Offenbarung</v>
      </c>
      <c r="K125" s="43" t="str">
        <f t="shared" ca="1" si="23"/>
        <v>14</v>
      </c>
      <c r="Q125" s="55">
        <v>124</v>
      </c>
      <c r="R125" s="59" t="s">
        <v>124</v>
      </c>
      <c r="S125" s="59" t="s">
        <v>58</v>
      </c>
      <c r="T125" s="59"/>
      <c r="U125" s="59"/>
    </row>
    <row r="126" spans="1:21" ht="15" customHeight="1" x14ac:dyDescent="0.3">
      <c r="A126" s="44">
        <v>8</v>
      </c>
      <c r="B126" s="42" t="str">
        <f t="shared" ca="1" si="18"/>
        <v>Jeremia</v>
      </c>
      <c r="C126" s="43" t="str">
        <f t="shared" ca="1" si="19"/>
        <v>13 - 16</v>
      </c>
      <c r="D126" s="76"/>
      <c r="E126" s="44">
        <v>8</v>
      </c>
      <c r="F126" s="42" t="str">
        <f t="shared" ca="1" si="20"/>
        <v>1. Johannes</v>
      </c>
      <c r="G126" s="43" t="str">
        <f t="shared" ca="1" si="21"/>
        <v>3 - 5</v>
      </c>
      <c r="H126" s="76"/>
      <c r="I126" s="44">
        <v>8</v>
      </c>
      <c r="J126" s="42" t="str">
        <f t="shared" ca="1" si="22"/>
        <v>Offenbarung</v>
      </c>
      <c r="K126" s="43" t="str">
        <f t="shared" ca="1" si="23"/>
        <v>15 - 16</v>
      </c>
      <c r="Q126" s="55">
        <v>125</v>
      </c>
      <c r="R126" s="59" t="s">
        <v>124</v>
      </c>
      <c r="S126" s="59" t="s">
        <v>61</v>
      </c>
      <c r="T126" s="59"/>
      <c r="U126" s="59"/>
    </row>
    <row r="127" spans="1:21" ht="15" customHeight="1" x14ac:dyDescent="0.3">
      <c r="A127" s="44">
        <v>9</v>
      </c>
      <c r="B127" s="42" t="str">
        <f t="shared" ca="1" si="18"/>
        <v>Jeremia</v>
      </c>
      <c r="C127" s="43" t="str">
        <f t="shared" ca="1" si="19"/>
        <v>17 - 21</v>
      </c>
      <c r="D127" s="76"/>
      <c r="E127" s="44">
        <v>9</v>
      </c>
      <c r="F127" s="42" t="str">
        <f t="shared" ca="1" si="20"/>
        <v>2. Johannes</v>
      </c>
      <c r="G127" s="43" t="str">
        <f t="shared" ca="1" si="21"/>
        <v>1</v>
      </c>
      <c r="H127" s="76"/>
      <c r="I127" s="44">
        <v>9</v>
      </c>
      <c r="J127" s="42" t="str">
        <f t="shared" ca="1" si="22"/>
        <v>Micha</v>
      </c>
      <c r="K127" s="43" t="str">
        <f t="shared" ca="1" si="23"/>
        <v>1 - 7</v>
      </c>
      <c r="Q127" s="55">
        <v>126</v>
      </c>
      <c r="R127" s="59" t="s">
        <v>124</v>
      </c>
      <c r="S127" s="59" t="s">
        <v>62</v>
      </c>
      <c r="T127" s="59"/>
      <c r="U127" s="59"/>
    </row>
    <row r="128" spans="1:21" ht="15" customHeight="1" x14ac:dyDescent="0.3">
      <c r="A128" s="44">
        <v>10</v>
      </c>
      <c r="B128" s="42" t="str">
        <f t="shared" ca="1" si="18"/>
        <v>Jeremia</v>
      </c>
      <c r="C128" s="43" t="str">
        <f t="shared" ca="1" si="19"/>
        <v>22 - 25</v>
      </c>
      <c r="D128" s="76"/>
      <c r="E128" s="44">
        <v>10</v>
      </c>
      <c r="F128" s="42" t="str">
        <f t="shared" ca="1" si="20"/>
        <v>3. Johannes</v>
      </c>
      <c r="G128" s="43" t="str">
        <f t="shared" ca="1" si="21"/>
        <v>1</v>
      </c>
      <c r="H128" s="76"/>
      <c r="I128" s="44">
        <v>10</v>
      </c>
      <c r="J128" s="42" t="str">
        <f t="shared" ca="1" si="22"/>
        <v>Nahum</v>
      </c>
      <c r="K128" s="43" t="str">
        <f t="shared" ca="1" si="23"/>
        <v>1 - 3</v>
      </c>
      <c r="Q128" s="55">
        <v>127</v>
      </c>
      <c r="R128" s="59" t="s">
        <v>137</v>
      </c>
      <c r="S128" s="59" t="s">
        <v>17</v>
      </c>
      <c r="T128" s="59"/>
      <c r="U128" s="59"/>
    </row>
    <row r="129" spans="1:21" ht="15" customHeight="1" x14ac:dyDescent="0.3">
      <c r="A129" s="44">
        <v>11</v>
      </c>
      <c r="B129" s="42" t="str">
        <f t="shared" ca="1" si="18"/>
        <v>Hebräer</v>
      </c>
      <c r="C129" s="43" t="str">
        <f t="shared" ca="1" si="19"/>
        <v>8 - 9</v>
      </c>
      <c r="D129" s="76"/>
      <c r="E129" s="44">
        <v>11</v>
      </c>
      <c r="F129" s="42" t="str">
        <f t="shared" ca="1" si="20"/>
        <v>Hesekiel</v>
      </c>
      <c r="G129" s="43" t="str">
        <f t="shared" ca="1" si="21"/>
        <v>29 - 32</v>
      </c>
      <c r="H129" s="76"/>
      <c r="I129" s="44">
        <v>11</v>
      </c>
      <c r="J129" s="42" t="str">
        <f t="shared" ca="1" si="22"/>
        <v>Habakuk</v>
      </c>
      <c r="K129" s="43" t="str">
        <f t="shared" ca="1" si="23"/>
        <v>1 - 3</v>
      </c>
      <c r="Q129" s="55">
        <v>128</v>
      </c>
      <c r="R129" s="59" t="s">
        <v>137</v>
      </c>
      <c r="S129" s="59" t="s">
        <v>127</v>
      </c>
      <c r="T129" s="59"/>
      <c r="U129" s="59"/>
    </row>
    <row r="130" spans="1:21" ht="15" customHeight="1" x14ac:dyDescent="0.3">
      <c r="A130" s="44">
        <v>12</v>
      </c>
      <c r="B130" s="42" t="str">
        <f t="shared" ca="1" si="18"/>
        <v>Hebräer</v>
      </c>
      <c r="C130" s="43" t="str">
        <f t="shared" ca="1" si="19"/>
        <v>10</v>
      </c>
      <c r="D130" s="76"/>
      <c r="E130" s="44">
        <v>12</v>
      </c>
      <c r="F130" s="42" t="str">
        <f t="shared" ca="1" si="20"/>
        <v>Hesekiel</v>
      </c>
      <c r="G130" s="43" t="str">
        <f t="shared" ca="1" si="21"/>
        <v>33 - 36</v>
      </c>
      <c r="H130" s="76"/>
      <c r="I130" s="44">
        <v>12</v>
      </c>
      <c r="J130" s="42" t="str">
        <f t="shared" ca="1" si="22"/>
        <v>Zephanja</v>
      </c>
      <c r="K130" s="43" t="str">
        <f t="shared" ca="1" si="23"/>
        <v>1 - 3</v>
      </c>
      <c r="Q130" s="55">
        <v>129</v>
      </c>
      <c r="R130" s="59" t="s">
        <v>137</v>
      </c>
      <c r="S130" s="59" t="s">
        <v>138</v>
      </c>
      <c r="T130" s="59"/>
      <c r="U130" s="59"/>
    </row>
    <row r="131" spans="1:21" ht="15" customHeight="1" x14ac:dyDescent="0.3">
      <c r="A131" s="44">
        <v>13</v>
      </c>
      <c r="B131" s="42" t="str">
        <f t="shared" ca="1" si="18"/>
        <v>Hebräer</v>
      </c>
      <c r="C131" s="43" t="str">
        <f t="shared" ca="1" si="19"/>
        <v>11</v>
      </c>
      <c r="D131" s="76"/>
      <c r="E131" s="44">
        <v>13</v>
      </c>
      <c r="F131" s="42" t="str">
        <f t="shared" ca="1" si="20"/>
        <v>Hesekiel</v>
      </c>
      <c r="G131" s="43" t="str">
        <f t="shared" ca="1" si="21"/>
        <v>37 - 39</v>
      </c>
      <c r="H131" s="76"/>
      <c r="I131" s="44">
        <v>13</v>
      </c>
      <c r="J131" s="42" t="str">
        <f t="shared" ca="1" si="22"/>
        <v>Offenbarung</v>
      </c>
      <c r="K131" s="43" t="str">
        <f t="shared" ca="1" si="23"/>
        <v>17</v>
      </c>
      <c r="Q131" s="55">
        <v>130</v>
      </c>
      <c r="R131" s="59" t="s">
        <v>137</v>
      </c>
      <c r="S131" s="59" t="s">
        <v>139</v>
      </c>
      <c r="T131" s="59"/>
      <c r="U131" s="59"/>
    </row>
    <row r="132" spans="1:21" ht="15" customHeight="1" x14ac:dyDescent="0.3">
      <c r="A132" s="44">
        <v>14</v>
      </c>
      <c r="B132" s="42" t="str">
        <f t="shared" ca="1" si="18"/>
        <v>Jeremia</v>
      </c>
      <c r="C132" s="43" t="str">
        <f t="shared" ca="1" si="19"/>
        <v>26 - 29</v>
      </c>
      <c r="D132" s="76"/>
      <c r="E132" s="44">
        <v>14</v>
      </c>
      <c r="F132" s="42" t="str">
        <f t="shared" ca="1" si="20"/>
        <v>Hesekiel</v>
      </c>
      <c r="G132" s="43" t="str">
        <f t="shared" ca="1" si="21"/>
        <v>40 - 43</v>
      </c>
      <c r="H132" s="76"/>
      <c r="I132" s="44">
        <v>14</v>
      </c>
      <c r="J132" s="42" t="str">
        <f t="shared" ca="1" si="22"/>
        <v>Offenbarung</v>
      </c>
      <c r="K132" s="43" t="str">
        <f t="shared" ca="1" si="23"/>
        <v>18</v>
      </c>
      <c r="Q132" s="55">
        <v>131</v>
      </c>
      <c r="R132" s="59" t="s">
        <v>124</v>
      </c>
      <c r="S132" s="59" t="s">
        <v>65</v>
      </c>
      <c r="T132" s="59"/>
      <c r="U132" s="59"/>
    </row>
    <row r="133" spans="1:21" ht="15" customHeight="1" x14ac:dyDescent="0.3">
      <c r="A133" s="44">
        <v>15</v>
      </c>
      <c r="B133" s="42" t="str">
        <f t="shared" ca="1" si="18"/>
        <v>Jeremia</v>
      </c>
      <c r="C133" s="43" t="str">
        <f t="shared" ca="1" si="19"/>
        <v>30 - 33</v>
      </c>
      <c r="D133" s="76"/>
      <c r="E133" s="44">
        <v>15</v>
      </c>
      <c r="F133" s="42" t="str">
        <f t="shared" ca="1" si="20"/>
        <v>Judas</v>
      </c>
      <c r="G133" s="43" t="str">
        <f t="shared" ca="1" si="21"/>
        <v>1</v>
      </c>
      <c r="H133" s="76"/>
      <c r="I133" s="44">
        <v>15</v>
      </c>
      <c r="J133" s="42" t="str">
        <f t="shared" ca="1" si="22"/>
        <v>Offenbarung</v>
      </c>
      <c r="K133" s="43" t="str">
        <f t="shared" ca="1" si="23"/>
        <v>19</v>
      </c>
      <c r="Q133" s="55">
        <v>132</v>
      </c>
      <c r="R133" s="59" t="s">
        <v>140</v>
      </c>
      <c r="S133" s="59" t="s">
        <v>23</v>
      </c>
      <c r="T133" s="59"/>
      <c r="U133" s="59"/>
    </row>
    <row r="134" spans="1:21" ht="15" customHeight="1" x14ac:dyDescent="0.3">
      <c r="A134" s="44">
        <v>16</v>
      </c>
      <c r="B134" s="42" t="str">
        <f t="shared" ca="1" si="18"/>
        <v>Jeremia</v>
      </c>
      <c r="C134" s="43" t="str">
        <f t="shared" ca="1" si="19"/>
        <v>34 - 36</v>
      </c>
      <c r="D134" s="76"/>
      <c r="E134" s="44">
        <v>16</v>
      </c>
      <c r="F134" s="42" t="str">
        <f t="shared" ca="1" si="20"/>
        <v>Offenbarung</v>
      </c>
      <c r="G134" s="43" t="str">
        <f t="shared" ca="1" si="21"/>
        <v>1</v>
      </c>
      <c r="H134" s="76"/>
      <c r="I134" s="44">
        <v>16</v>
      </c>
      <c r="J134" s="42" t="str">
        <f t="shared" ca="1" si="22"/>
        <v>Haggai</v>
      </c>
      <c r="K134" s="43" t="str">
        <f t="shared" ca="1" si="23"/>
        <v>1 - 2</v>
      </c>
      <c r="Q134" s="55">
        <v>133</v>
      </c>
      <c r="R134" s="59" t="s">
        <v>140</v>
      </c>
      <c r="S134" s="59" t="s">
        <v>28</v>
      </c>
      <c r="T134" s="59"/>
      <c r="U134" s="59"/>
    </row>
    <row r="135" spans="1:21" ht="15" customHeight="1" x14ac:dyDescent="0.3">
      <c r="A135" s="44">
        <v>17</v>
      </c>
      <c r="B135" s="42" t="str">
        <f t="shared" ca="1" si="18"/>
        <v>Jeremia</v>
      </c>
      <c r="C135" s="43" t="str">
        <f t="shared" ca="1" si="19"/>
        <v>37 - 39</v>
      </c>
      <c r="D135" s="76"/>
      <c r="E135" s="44">
        <v>17</v>
      </c>
      <c r="F135" s="42" t="str">
        <f t="shared" ca="1" si="20"/>
        <v>Offenbarung</v>
      </c>
      <c r="G135" s="43" t="str">
        <f t="shared" ca="1" si="21"/>
        <v>2</v>
      </c>
      <c r="H135" s="76"/>
      <c r="I135" s="44">
        <v>17</v>
      </c>
      <c r="J135" s="42" t="str">
        <f t="shared" ca="1" si="22"/>
        <v>Sacharja</v>
      </c>
      <c r="K135" s="43" t="str">
        <f t="shared" ca="1" si="23"/>
        <v>1 - 5</v>
      </c>
      <c r="Q135" s="55">
        <v>134</v>
      </c>
      <c r="R135" s="59" t="s">
        <v>137</v>
      </c>
      <c r="S135" s="59" t="s">
        <v>141</v>
      </c>
      <c r="T135" s="59"/>
      <c r="U135" s="59"/>
    </row>
    <row r="136" spans="1:21" ht="15" customHeight="1" x14ac:dyDescent="0.3">
      <c r="A136" s="44">
        <v>18</v>
      </c>
      <c r="B136" s="42" t="str">
        <f t="shared" ca="1" si="18"/>
        <v>Hebräer</v>
      </c>
      <c r="C136" s="43" t="str">
        <f t="shared" ca="1" si="19"/>
        <v>12</v>
      </c>
      <c r="D136" s="76"/>
      <c r="E136" s="44">
        <v>18</v>
      </c>
      <c r="F136" s="42" t="str">
        <f t="shared" ca="1" si="20"/>
        <v>Hesekiel</v>
      </c>
      <c r="G136" s="43" t="str">
        <f t="shared" ca="1" si="21"/>
        <v>44 - 48</v>
      </c>
      <c r="H136" s="76"/>
      <c r="I136" s="44">
        <v>18</v>
      </c>
      <c r="J136" s="42" t="str">
        <f t="shared" ca="1" si="22"/>
        <v>Sacharja</v>
      </c>
      <c r="K136" s="43" t="str">
        <f t="shared" ca="1" si="23"/>
        <v>6 - 10</v>
      </c>
      <c r="Q136" s="55">
        <v>135</v>
      </c>
      <c r="R136" s="59" t="s">
        <v>142</v>
      </c>
      <c r="S136" s="59" t="s">
        <v>50</v>
      </c>
      <c r="T136" s="59"/>
      <c r="U136" s="59"/>
    </row>
    <row r="137" spans="1:21" ht="15" customHeight="1" x14ac:dyDescent="0.3">
      <c r="A137" s="44">
        <v>19</v>
      </c>
      <c r="B137" s="42" t="str">
        <f t="shared" ca="1" si="18"/>
        <v>Hebräer</v>
      </c>
      <c r="C137" s="43" t="str">
        <f t="shared" ca="1" si="19"/>
        <v>13</v>
      </c>
      <c r="D137" s="76"/>
      <c r="E137" s="44">
        <v>19</v>
      </c>
      <c r="F137" s="42" t="str">
        <f t="shared" ca="1" si="20"/>
        <v>Daniel</v>
      </c>
      <c r="G137" s="43" t="str">
        <f t="shared" ca="1" si="21"/>
        <v>1 - 4</v>
      </c>
      <c r="H137" s="76"/>
      <c r="I137" s="44">
        <v>19</v>
      </c>
      <c r="J137" s="42" t="str">
        <f t="shared" ca="1" si="22"/>
        <v>Sacharja</v>
      </c>
      <c r="K137" s="43" t="str">
        <f t="shared" ca="1" si="23"/>
        <v>11 - 14</v>
      </c>
      <c r="Q137" s="55">
        <v>136</v>
      </c>
      <c r="R137" s="59" t="s">
        <v>142</v>
      </c>
      <c r="S137" s="59" t="s">
        <v>56</v>
      </c>
      <c r="T137" s="59"/>
      <c r="U137" s="59"/>
    </row>
    <row r="138" spans="1:21" ht="15" customHeight="1" x14ac:dyDescent="0.3">
      <c r="A138" s="44">
        <v>20</v>
      </c>
      <c r="B138" s="42" t="str">
        <f t="shared" ca="1" si="18"/>
        <v>Jakobus</v>
      </c>
      <c r="C138" s="43" t="str">
        <f t="shared" ca="1" si="19"/>
        <v>1 - 2</v>
      </c>
      <c r="D138" s="76"/>
      <c r="E138" s="44">
        <v>20</v>
      </c>
      <c r="F138" s="42" t="str">
        <f t="shared" ca="1" si="20"/>
        <v>Daniel</v>
      </c>
      <c r="G138" s="43" t="str">
        <f t="shared" ca="1" si="21"/>
        <v>5 - 8</v>
      </c>
      <c r="H138" s="76"/>
      <c r="I138" s="44">
        <v>20</v>
      </c>
      <c r="J138" s="42" t="str">
        <f t="shared" ca="1" si="22"/>
        <v>Offenbarung</v>
      </c>
      <c r="K138" s="43" t="str">
        <f t="shared" ca="1" si="23"/>
        <v>20</v>
      </c>
      <c r="Q138" s="55">
        <v>137</v>
      </c>
      <c r="R138" s="59" t="s">
        <v>142</v>
      </c>
      <c r="S138" s="59" t="s">
        <v>144</v>
      </c>
      <c r="T138" s="59"/>
      <c r="U138" s="59"/>
    </row>
    <row r="139" spans="1:21" ht="15" customHeight="1" x14ac:dyDescent="0.3">
      <c r="A139" s="44">
        <v>21</v>
      </c>
      <c r="B139" s="42" t="str">
        <f t="shared" ca="1" si="18"/>
        <v>Jeremia</v>
      </c>
      <c r="C139" s="43" t="str">
        <f t="shared" ca="1" si="19"/>
        <v>40 - 45</v>
      </c>
      <c r="D139" s="76"/>
      <c r="E139" s="44">
        <v>21</v>
      </c>
      <c r="F139" s="42" t="str">
        <f t="shared" ca="1" si="20"/>
        <v>Daniel</v>
      </c>
      <c r="G139" s="43" t="str">
        <f t="shared" ca="1" si="21"/>
        <v>9 - 12</v>
      </c>
      <c r="H139" s="76"/>
      <c r="I139" s="44">
        <v>21</v>
      </c>
      <c r="J139" s="42" t="str">
        <f t="shared" ca="1" si="22"/>
        <v>Offenbarung</v>
      </c>
      <c r="K139" s="43" t="str">
        <f t="shared" ca="1" si="23"/>
        <v>21</v>
      </c>
      <c r="Q139" s="55">
        <v>138</v>
      </c>
      <c r="R139" s="59" t="s">
        <v>140</v>
      </c>
      <c r="S139" s="59" t="s">
        <v>143</v>
      </c>
      <c r="T139" s="59"/>
      <c r="U139" s="59"/>
    </row>
    <row r="140" spans="1:21" ht="15" customHeight="1" x14ac:dyDescent="0.3">
      <c r="A140" s="44">
        <v>22</v>
      </c>
      <c r="B140" s="42" t="str">
        <f t="shared" ca="1" si="18"/>
        <v>Jeremia</v>
      </c>
      <c r="C140" s="43" t="str">
        <f t="shared" ca="1" si="19"/>
        <v>46 - 49</v>
      </c>
      <c r="D140" s="76"/>
      <c r="E140" s="44">
        <v>22</v>
      </c>
      <c r="F140" s="42" t="str">
        <f t="shared" ca="1" si="20"/>
        <v>Offenbarung</v>
      </c>
      <c r="G140" s="43" t="str">
        <f t="shared" ca="1" si="21"/>
        <v>3</v>
      </c>
      <c r="H140" s="76"/>
      <c r="I140" s="44">
        <v>22</v>
      </c>
      <c r="J140" s="42" t="str">
        <f t="shared" ca="1" si="22"/>
        <v>Offenbarung</v>
      </c>
      <c r="K140" s="43" t="str">
        <f t="shared" ca="1" si="23"/>
        <v>22</v>
      </c>
      <c r="Q140" s="55">
        <v>139</v>
      </c>
      <c r="R140" s="59" t="s">
        <v>140</v>
      </c>
      <c r="S140" s="59" t="s">
        <v>41</v>
      </c>
      <c r="T140" s="59"/>
      <c r="U140" s="59"/>
    </row>
    <row r="141" spans="1:21" ht="15" customHeight="1" x14ac:dyDescent="0.3">
      <c r="A141" s="44">
        <v>23</v>
      </c>
      <c r="B141" s="42" t="str">
        <f t="shared" ca="1" si="18"/>
        <v>Jeremia</v>
      </c>
      <c r="C141" s="43" t="str">
        <f t="shared" ca="1" si="19"/>
        <v>50 - 52</v>
      </c>
      <c r="D141" s="76"/>
      <c r="E141" s="44">
        <v>23</v>
      </c>
      <c r="F141" s="42" t="str">
        <f t="shared" ca="1" si="20"/>
        <v>Offenbarung</v>
      </c>
      <c r="G141" s="43" t="str">
        <f t="shared" ca="1" si="21"/>
        <v>4 - 5</v>
      </c>
      <c r="H141" s="76"/>
      <c r="I141" s="44">
        <v>23</v>
      </c>
      <c r="J141" s="42" t="str">
        <f t="shared" ca="1" si="22"/>
        <v>Maleachi</v>
      </c>
      <c r="K141" s="43" t="str">
        <f t="shared" ca="1" si="23"/>
        <v>1 - 3</v>
      </c>
      <c r="Q141" s="55">
        <v>140</v>
      </c>
      <c r="R141" s="59" t="s">
        <v>140</v>
      </c>
      <c r="S141" s="59" t="s">
        <v>42</v>
      </c>
      <c r="T141" s="59"/>
      <c r="U141" s="59"/>
    </row>
    <row r="142" spans="1:21" ht="15" customHeight="1" x14ac:dyDescent="0.3">
      <c r="A142" s="44">
        <v>24</v>
      </c>
      <c r="B142" s="42" t="str">
        <f t="shared" ca="1" si="18"/>
        <v>Klagelieder</v>
      </c>
      <c r="C142" s="43" t="str">
        <f t="shared" ca="1" si="19"/>
        <v>1 - 2</v>
      </c>
      <c r="D142" s="76"/>
      <c r="E142" s="44">
        <v>24</v>
      </c>
      <c r="F142" s="42" t="str">
        <f t="shared" ca="1" si="20"/>
        <v>Offenbarung</v>
      </c>
      <c r="G142" s="43" t="str">
        <f t="shared" ca="1" si="21"/>
        <v>6</v>
      </c>
      <c r="H142" s="76"/>
      <c r="I142" s="44">
        <v>24</v>
      </c>
      <c r="J142" s="42" t="str">
        <f t="shared" ca="1" si="22"/>
        <v>1. Mose</v>
      </c>
      <c r="K142" s="43" t="str">
        <f t="shared" ca="1" si="23"/>
        <v>1 - 4</v>
      </c>
      <c r="Q142" s="55">
        <v>141</v>
      </c>
      <c r="R142" s="59" t="s">
        <v>142</v>
      </c>
      <c r="S142" s="59" t="s">
        <v>145</v>
      </c>
      <c r="T142" s="59"/>
      <c r="U142" s="59"/>
    </row>
    <row r="143" spans="1:21" ht="15" customHeight="1" x14ac:dyDescent="0.3">
      <c r="A143" s="44">
        <v>25</v>
      </c>
      <c r="B143" s="42" t="str">
        <f t="shared" ca="1" si="18"/>
        <v>Jakobus</v>
      </c>
      <c r="C143" s="43" t="str">
        <f t="shared" ca="1" si="19"/>
        <v>3 - 5</v>
      </c>
      <c r="D143" s="76"/>
      <c r="E143" s="44">
        <v>25</v>
      </c>
      <c r="F143" s="42" t="str">
        <f t="shared" ca="1" si="20"/>
        <v>Hosea</v>
      </c>
      <c r="G143" s="43" t="str">
        <f t="shared" ca="1" si="21"/>
        <v>1 - 3</v>
      </c>
      <c r="H143" s="76"/>
      <c r="I143" s="44">
        <v>25</v>
      </c>
      <c r="J143" s="42" t="str">
        <f t="shared" ca="1" si="22"/>
        <v>1. Mose</v>
      </c>
      <c r="K143" s="43" t="str">
        <f t="shared" ca="1" si="23"/>
        <v>5 - 8</v>
      </c>
      <c r="Q143" s="55">
        <v>142</v>
      </c>
      <c r="R143" s="59" t="s">
        <v>142</v>
      </c>
      <c r="S143" s="59" t="s">
        <v>98</v>
      </c>
      <c r="T143" s="59"/>
      <c r="U143" s="59"/>
    </row>
    <row r="144" spans="1:21" ht="15" customHeight="1" x14ac:dyDescent="0.3">
      <c r="A144" s="44">
        <v>26</v>
      </c>
      <c r="B144" s="42" t="str">
        <f t="shared" ca="1" si="18"/>
        <v>1. Petrus</v>
      </c>
      <c r="C144" s="43" t="str">
        <f t="shared" ca="1" si="19"/>
        <v>1 - 2</v>
      </c>
      <c r="D144" s="76"/>
      <c r="E144" s="44">
        <v>26</v>
      </c>
      <c r="F144" s="42" t="str">
        <f t="shared" ca="1" si="20"/>
        <v>Hosea</v>
      </c>
      <c r="G144" s="43" t="str">
        <f t="shared" ca="1" si="21"/>
        <v>4 - 8</v>
      </c>
      <c r="H144" s="76"/>
      <c r="I144" s="44">
        <v>26</v>
      </c>
      <c r="J144" s="42" t="str">
        <f t="shared" ca="1" si="22"/>
        <v>1. Mose</v>
      </c>
      <c r="K144" s="43" t="str">
        <f t="shared" ca="1" si="23"/>
        <v>9 - 12</v>
      </c>
      <c r="Q144" s="55">
        <v>143</v>
      </c>
      <c r="R144" s="59" t="s">
        <v>142</v>
      </c>
      <c r="S144" s="59" t="s">
        <v>101</v>
      </c>
      <c r="T144" s="59"/>
      <c r="U144" s="59"/>
    </row>
    <row r="145" spans="1:21" ht="15" customHeight="1" x14ac:dyDescent="0.3">
      <c r="A145" s="44">
        <v>27</v>
      </c>
      <c r="B145" s="42" t="str">
        <f t="shared" ca="1" si="18"/>
        <v>1. Petrus</v>
      </c>
      <c r="C145" s="43" t="str">
        <f t="shared" ca="1" si="19"/>
        <v>3 - 5</v>
      </c>
      <c r="D145" s="76"/>
      <c r="E145" s="44">
        <v>27</v>
      </c>
      <c r="F145" s="42" t="str">
        <f t="shared" ca="1" si="20"/>
        <v>Hosea</v>
      </c>
      <c r="G145" s="43" t="str">
        <f t="shared" ca="1" si="21"/>
        <v>9 - 14</v>
      </c>
      <c r="H145" s="76"/>
      <c r="I145" s="44">
        <v>27</v>
      </c>
      <c r="J145" s="42" t="str">
        <f t="shared" ca="1" si="22"/>
        <v>1. Mose</v>
      </c>
      <c r="K145" s="43" t="str">
        <f t="shared" ca="1" si="23"/>
        <v>13 - 17</v>
      </c>
      <c r="Q145" s="55">
        <v>144</v>
      </c>
      <c r="R145" s="59" t="s">
        <v>147</v>
      </c>
      <c r="S145" s="59" t="s">
        <v>50</v>
      </c>
      <c r="T145" s="59"/>
      <c r="U145" s="59"/>
    </row>
    <row r="146" spans="1:21" ht="15" customHeight="1" x14ac:dyDescent="0.3">
      <c r="A146" s="44">
        <v>28</v>
      </c>
      <c r="B146" s="42" t="str">
        <f t="shared" ca="1" si="18"/>
        <v>Klagelieder</v>
      </c>
      <c r="C146" s="43" t="str">
        <f t="shared" ca="1" si="19"/>
        <v>3 - 5</v>
      </c>
      <c r="D146" s="76"/>
      <c r="E146" s="44">
        <v>28</v>
      </c>
      <c r="F146" s="42" t="str">
        <f t="shared" ca="1" si="20"/>
        <v xml:space="preserve">Joel </v>
      </c>
      <c r="G146" s="43" t="str">
        <f t="shared" ca="1" si="21"/>
        <v>1 - 4</v>
      </c>
      <c r="H146" s="76"/>
      <c r="I146" s="44">
        <v>28</v>
      </c>
      <c r="J146" s="42" t="str">
        <f t="shared" ca="1" si="22"/>
        <v>Matthäus</v>
      </c>
      <c r="K146" s="43" t="str">
        <f t="shared" ca="1" si="23"/>
        <v>1 - 2</v>
      </c>
      <c r="Q146" s="55">
        <v>145</v>
      </c>
      <c r="R146" s="59" t="s">
        <v>140</v>
      </c>
      <c r="S146" s="59" t="s">
        <v>146</v>
      </c>
      <c r="T146" s="59"/>
      <c r="U146" s="59"/>
    </row>
    <row r="147" spans="1:21" ht="15" customHeight="1" x14ac:dyDescent="0.3">
      <c r="A147" s="44">
        <v>29</v>
      </c>
      <c r="B147" s="42" t="str">
        <f t="shared" ca="1" si="18"/>
        <v>Hesekiel</v>
      </c>
      <c r="C147" s="43" t="str">
        <f t="shared" ca="1" si="19"/>
        <v>1 - 3</v>
      </c>
      <c r="D147" s="76"/>
      <c r="E147" s="44">
        <v>29</v>
      </c>
      <c r="F147" s="42" t="str">
        <f t="shared" ca="1" si="20"/>
        <v>Offenbarung</v>
      </c>
      <c r="G147" s="43" t="str">
        <f t="shared" ca="1" si="21"/>
        <v>7</v>
      </c>
      <c r="H147" s="76"/>
      <c r="I147" s="44">
        <v>29</v>
      </c>
      <c r="J147" s="42" t="str">
        <f t="shared" ca="1" si="22"/>
        <v>Matthäus</v>
      </c>
      <c r="K147" s="43" t="str">
        <f t="shared" ca="1" si="23"/>
        <v>3 - 4</v>
      </c>
      <c r="Q147" s="55">
        <v>146</v>
      </c>
      <c r="R147" s="59" t="s">
        <v>140</v>
      </c>
      <c r="S147" s="59" t="s">
        <v>113</v>
      </c>
      <c r="T147" s="59"/>
      <c r="U147" s="59"/>
    </row>
    <row r="148" spans="1:21" ht="15" customHeight="1" x14ac:dyDescent="0.3">
      <c r="A148" s="44">
        <v>30</v>
      </c>
      <c r="B148" s="42" t="str">
        <f t="shared" ca="1" si="18"/>
        <v>Hesekiel</v>
      </c>
      <c r="C148" s="43" t="str">
        <f t="shared" ca="1" si="19"/>
        <v>4 - 7</v>
      </c>
      <c r="D148" s="76"/>
      <c r="E148" s="44">
        <v>30</v>
      </c>
      <c r="F148" s="42" t="str">
        <f t="shared" ca="1" si="20"/>
        <v>Offenbarung</v>
      </c>
      <c r="G148" s="43" t="str">
        <f t="shared" ca="1" si="21"/>
        <v>8 - 9</v>
      </c>
      <c r="H148" s="76"/>
      <c r="I148" s="44">
        <v>30</v>
      </c>
      <c r="J148" s="42" t="str">
        <f t="shared" ca="1" si="22"/>
        <v>Matthäus</v>
      </c>
      <c r="K148" s="43" t="str">
        <f t="shared" ca="1" si="23"/>
        <v>5</v>
      </c>
      <c r="Q148" s="55">
        <v>147</v>
      </c>
      <c r="R148" s="59" t="s">
        <v>140</v>
      </c>
      <c r="S148" s="59" t="s">
        <v>58</v>
      </c>
      <c r="T148" s="59"/>
      <c r="U148" s="59"/>
    </row>
    <row r="149" spans="1:21" ht="15" customHeight="1" thickBot="1" x14ac:dyDescent="0.35">
      <c r="A149" s="51">
        <v>31</v>
      </c>
      <c r="B149" s="49" t="str">
        <f t="shared" ca="1" si="18"/>
        <v>Hesekiel</v>
      </c>
      <c r="C149" s="50" t="str">
        <f t="shared" ca="1" si="19"/>
        <v>8 - 12</v>
      </c>
      <c r="D149" s="76"/>
      <c r="E149" s="51"/>
      <c r="F149" s="54"/>
      <c r="G149" s="53"/>
      <c r="H149" s="76"/>
      <c r="I149" s="51">
        <v>31</v>
      </c>
      <c r="J149" s="49" t="str">
        <f t="shared" ca="1" si="22"/>
        <v>1. Mose</v>
      </c>
      <c r="K149" s="50" t="str">
        <f t="shared" ca="1" si="23"/>
        <v>18 - 22</v>
      </c>
      <c r="Q149" s="55">
        <v>148</v>
      </c>
      <c r="R149" s="59" t="s">
        <v>147</v>
      </c>
      <c r="S149" s="59" t="s">
        <v>105</v>
      </c>
      <c r="T149" s="59"/>
      <c r="U149" s="59"/>
    </row>
    <row r="150" spans="1:21" ht="15" customHeight="1" x14ac:dyDescent="0.3">
      <c r="Q150" s="55">
        <v>149</v>
      </c>
      <c r="R150" s="59" t="s">
        <v>147</v>
      </c>
      <c r="S150" s="59" t="s">
        <v>138</v>
      </c>
      <c r="T150" s="59"/>
      <c r="U150" s="59"/>
    </row>
    <row r="151" spans="1:21" ht="15" customHeight="1" x14ac:dyDescent="0.3">
      <c r="Q151" s="55">
        <v>150</v>
      </c>
      <c r="R151" s="59" t="s">
        <v>147</v>
      </c>
      <c r="S151" s="59" t="s">
        <v>139</v>
      </c>
      <c r="T151" s="59"/>
      <c r="U151" s="59"/>
    </row>
    <row r="152" spans="1:21" ht="15" customHeight="1" x14ac:dyDescent="0.3">
      <c r="Q152" s="55">
        <v>151</v>
      </c>
      <c r="R152" s="59" t="s">
        <v>147</v>
      </c>
      <c r="S152" s="59" t="s">
        <v>148</v>
      </c>
      <c r="T152" s="59"/>
      <c r="U152" s="59"/>
    </row>
    <row r="153" spans="1:21" ht="15" customHeight="1" x14ac:dyDescent="0.3">
      <c r="Q153" s="55">
        <v>152</v>
      </c>
      <c r="R153" s="59" t="s">
        <v>140</v>
      </c>
      <c r="S153" s="59" t="s">
        <v>61</v>
      </c>
      <c r="T153" s="59"/>
      <c r="U153" s="59"/>
    </row>
    <row r="154" spans="1:21" ht="15" customHeight="1" x14ac:dyDescent="0.3">
      <c r="Q154" s="55">
        <v>153</v>
      </c>
      <c r="R154" s="59" t="s">
        <v>140</v>
      </c>
      <c r="S154" s="59" t="s">
        <v>62</v>
      </c>
      <c r="T154" s="59"/>
      <c r="U154" s="59"/>
    </row>
    <row r="155" spans="1:21" ht="15" customHeight="1" x14ac:dyDescent="0.3">
      <c r="Q155" s="55">
        <v>154</v>
      </c>
      <c r="R155" s="59" t="s">
        <v>140</v>
      </c>
      <c r="S155" s="59" t="s">
        <v>149</v>
      </c>
      <c r="T155" s="59"/>
      <c r="U155" s="59"/>
    </row>
    <row r="156" spans="1:21" ht="15" customHeight="1" x14ac:dyDescent="0.3">
      <c r="Q156" s="55">
        <v>155</v>
      </c>
      <c r="R156" s="59" t="s">
        <v>147</v>
      </c>
      <c r="S156" s="59" t="s">
        <v>63</v>
      </c>
      <c r="T156" s="59"/>
      <c r="U156" s="59"/>
    </row>
    <row r="157" spans="1:21" ht="15" customHeight="1" x14ac:dyDescent="0.3">
      <c r="Q157" s="55">
        <v>156</v>
      </c>
      <c r="R157" s="59" t="s">
        <v>147</v>
      </c>
      <c r="S157" s="59" t="s">
        <v>64</v>
      </c>
      <c r="T157" s="59"/>
      <c r="U157" s="59"/>
    </row>
    <row r="158" spans="1:21" ht="15" customHeight="1" x14ac:dyDescent="0.3">
      <c r="Q158" s="55">
        <v>157</v>
      </c>
      <c r="R158" s="59" t="s">
        <v>147</v>
      </c>
      <c r="S158" s="59" t="s">
        <v>151</v>
      </c>
      <c r="T158" s="59"/>
      <c r="U158" s="59"/>
    </row>
    <row r="159" spans="1:21" ht="15" customHeight="1" x14ac:dyDescent="0.3">
      <c r="Q159" s="55">
        <v>158</v>
      </c>
      <c r="R159" s="59" t="s">
        <v>152</v>
      </c>
      <c r="S159" s="59" t="s">
        <v>50</v>
      </c>
      <c r="T159" s="59"/>
      <c r="U159" s="59"/>
    </row>
    <row r="160" spans="1:21" ht="15" customHeight="1" x14ac:dyDescent="0.3">
      <c r="Q160" s="55">
        <v>159</v>
      </c>
      <c r="R160" s="59" t="s">
        <v>140</v>
      </c>
      <c r="S160" s="59" t="s">
        <v>150</v>
      </c>
      <c r="T160" s="59"/>
      <c r="U160" s="59"/>
    </row>
    <row r="161" spans="17:21" ht="15" customHeight="1" x14ac:dyDescent="0.3">
      <c r="Q161" s="55">
        <v>160</v>
      </c>
      <c r="R161" s="59" t="s">
        <v>140</v>
      </c>
      <c r="S161" s="59" t="s">
        <v>123</v>
      </c>
      <c r="T161" s="59"/>
      <c r="U161" s="59"/>
    </row>
    <row r="162" spans="17:21" ht="15" customHeight="1" x14ac:dyDescent="0.3">
      <c r="Q162" s="55">
        <v>161</v>
      </c>
      <c r="R162" s="59" t="s">
        <v>140</v>
      </c>
      <c r="S162" s="59" t="s">
        <v>153</v>
      </c>
      <c r="T162" s="59"/>
      <c r="U162" s="59"/>
    </row>
    <row r="163" spans="17:21" ht="15" customHeight="1" x14ac:dyDescent="0.3">
      <c r="Q163" s="55">
        <v>162</v>
      </c>
      <c r="R163" s="59" t="s">
        <v>152</v>
      </c>
      <c r="S163" s="59" t="s">
        <v>56</v>
      </c>
      <c r="T163" s="59"/>
      <c r="U163" s="59"/>
    </row>
    <row r="164" spans="17:21" ht="15" customHeight="1" x14ac:dyDescent="0.3">
      <c r="Q164" s="55">
        <v>163</v>
      </c>
      <c r="R164" s="59" t="s">
        <v>154</v>
      </c>
      <c r="S164" s="59" t="s">
        <v>50</v>
      </c>
      <c r="T164" s="59"/>
      <c r="U164" s="59"/>
    </row>
    <row r="165" spans="17:21" ht="15" customHeight="1" x14ac:dyDescent="0.3">
      <c r="Q165" s="55">
        <v>164</v>
      </c>
      <c r="R165" s="59" t="s">
        <v>154</v>
      </c>
      <c r="S165" s="59" t="s">
        <v>105</v>
      </c>
      <c r="T165" s="59"/>
      <c r="U165" s="59"/>
    </row>
    <row r="166" spans="17:21" ht="15" customHeight="1" x14ac:dyDescent="0.3">
      <c r="Q166" s="55">
        <v>165</v>
      </c>
      <c r="R166" s="59" t="s">
        <v>154</v>
      </c>
      <c r="S166" s="59" t="s">
        <v>155</v>
      </c>
      <c r="T166" s="59"/>
      <c r="U166" s="59"/>
    </row>
    <row r="167" spans="17:21" ht="15" customHeight="1" x14ac:dyDescent="0.3">
      <c r="Q167" s="55">
        <v>166</v>
      </c>
      <c r="R167" s="59" t="s">
        <v>140</v>
      </c>
      <c r="S167" s="59" t="s">
        <v>74</v>
      </c>
      <c r="T167" s="59"/>
      <c r="U167" s="59"/>
    </row>
    <row r="168" spans="17:21" ht="15" customHeight="1" x14ac:dyDescent="0.3">
      <c r="Q168" s="55">
        <v>167</v>
      </c>
      <c r="R168" s="59" t="s">
        <v>156</v>
      </c>
      <c r="S168" s="59" t="s">
        <v>77</v>
      </c>
      <c r="T168" s="59"/>
      <c r="U168" s="59"/>
    </row>
    <row r="169" spans="17:21" ht="15" customHeight="1" x14ac:dyDescent="0.3">
      <c r="Q169" s="55">
        <v>168</v>
      </c>
      <c r="R169" s="59" t="s">
        <v>156</v>
      </c>
      <c r="S169" s="59" t="s">
        <v>79</v>
      </c>
      <c r="T169" s="59"/>
      <c r="U169" s="59"/>
    </row>
    <row r="170" spans="17:21" ht="15" customHeight="1" x14ac:dyDescent="0.3">
      <c r="Q170" s="55">
        <v>169</v>
      </c>
      <c r="R170" s="59" t="s">
        <v>157</v>
      </c>
      <c r="S170" s="59" t="s">
        <v>17</v>
      </c>
      <c r="T170" s="59"/>
      <c r="U170" s="59"/>
    </row>
    <row r="171" spans="17:21" ht="15" customHeight="1" x14ac:dyDescent="0.3">
      <c r="Q171" s="55">
        <v>170</v>
      </c>
      <c r="R171" s="59" t="s">
        <v>157</v>
      </c>
      <c r="S171" s="59" t="s">
        <v>158</v>
      </c>
      <c r="T171" s="59"/>
      <c r="U171" s="59"/>
    </row>
    <row r="172" spans="17:21" ht="15" customHeight="1" x14ac:dyDescent="0.3">
      <c r="Q172" s="55">
        <v>171</v>
      </c>
      <c r="R172" s="59" t="s">
        <v>159</v>
      </c>
      <c r="S172" s="59" t="s">
        <v>50</v>
      </c>
      <c r="T172" s="59"/>
      <c r="U172" s="59"/>
    </row>
    <row r="173" spans="17:21" ht="15" customHeight="1" x14ac:dyDescent="0.3">
      <c r="Q173" s="55">
        <v>172</v>
      </c>
      <c r="R173" s="59" t="s">
        <v>159</v>
      </c>
      <c r="S173" s="59" t="s">
        <v>56</v>
      </c>
      <c r="T173" s="59"/>
      <c r="U173" s="59"/>
    </row>
    <row r="174" spans="17:21" ht="15" customHeight="1" x14ac:dyDescent="0.3">
      <c r="Q174" s="55">
        <v>173</v>
      </c>
      <c r="R174" s="59" t="s">
        <v>156</v>
      </c>
      <c r="S174" s="59" t="s">
        <v>80</v>
      </c>
      <c r="T174" s="59"/>
      <c r="U174" s="59"/>
    </row>
    <row r="175" spans="17:21" ht="15" customHeight="1" x14ac:dyDescent="0.3">
      <c r="Q175" s="55">
        <v>174</v>
      </c>
      <c r="R175" s="59" t="s">
        <v>156</v>
      </c>
      <c r="S175" s="59" t="s">
        <v>106</v>
      </c>
      <c r="T175" s="59"/>
      <c r="U175" s="59"/>
    </row>
    <row r="176" spans="17:21" ht="15" customHeight="1" x14ac:dyDescent="0.3">
      <c r="Q176" s="55">
        <v>175</v>
      </c>
      <c r="R176" s="59" t="s">
        <v>156</v>
      </c>
      <c r="S176" s="59" t="s">
        <v>107</v>
      </c>
      <c r="T176" s="59"/>
      <c r="U176" s="59"/>
    </row>
    <row r="177" spans="17:21" ht="15" customHeight="1" x14ac:dyDescent="0.3">
      <c r="Q177" s="55">
        <v>176</v>
      </c>
      <c r="R177" s="59" t="s">
        <v>159</v>
      </c>
      <c r="S177" s="59" t="s">
        <v>57</v>
      </c>
      <c r="T177" s="59"/>
      <c r="U177" s="59"/>
    </row>
    <row r="178" spans="17:21" ht="15" customHeight="1" x14ac:dyDescent="0.3">
      <c r="Q178" s="55">
        <v>177</v>
      </c>
      <c r="R178" s="59" t="s">
        <v>159</v>
      </c>
      <c r="S178" s="59" t="s">
        <v>139</v>
      </c>
      <c r="T178" s="59"/>
      <c r="U178" s="59"/>
    </row>
    <row r="179" spans="17:21" ht="15" customHeight="1" x14ac:dyDescent="0.3">
      <c r="Q179" s="55">
        <v>178</v>
      </c>
      <c r="R179" s="59" t="s">
        <v>159</v>
      </c>
      <c r="S179" s="59" t="s">
        <v>148</v>
      </c>
      <c r="T179" s="59"/>
      <c r="U179" s="59"/>
    </row>
    <row r="180" spans="17:21" ht="15" customHeight="1" x14ac:dyDescent="0.3">
      <c r="Q180" s="55">
        <v>179</v>
      </c>
      <c r="R180" s="59" t="s">
        <v>159</v>
      </c>
      <c r="S180" s="59" t="s">
        <v>160</v>
      </c>
      <c r="T180" s="59"/>
      <c r="U180" s="59"/>
    </row>
    <row r="181" spans="17:21" ht="15" customHeight="1" x14ac:dyDescent="0.3">
      <c r="Q181" s="55">
        <v>180</v>
      </c>
      <c r="R181" s="59" t="s">
        <v>156</v>
      </c>
      <c r="S181" s="59" t="s">
        <v>110</v>
      </c>
      <c r="T181" s="59"/>
      <c r="U181" s="59"/>
    </row>
    <row r="182" spans="17:21" ht="15" customHeight="1" x14ac:dyDescent="0.3">
      <c r="Q182" s="55">
        <v>181</v>
      </c>
      <c r="R182" s="59" t="s">
        <v>156</v>
      </c>
      <c r="S182" s="59" t="s">
        <v>112</v>
      </c>
      <c r="T182" s="59"/>
      <c r="U182" s="59"/>
    </row>
    <row r="183" spans="17:21" ht="15" customHeight="1" x14ac:dyDescent="0.3">
      <c r="Q183" s="55">
        <v>182</v>
      </c>
      <c r="R183" s="59" t="s">
        <v>156</v>
      </c>
      <c r="S183" s="59" t="s">
        <v>161</v>
      </c>
      <c r="T183" s="59"/>
      <c r="U183" s="59"/>
    </row>
    <row r="184" spans="17:21" ht="15" customHeight="1" x14ac:dyDescent="0.3">
      <c r="Q184" s="55">
        <v>183</v>
      </c>
      <c r="R184" s="59" t="s">
        <v>159</v>
      </c>
      <c r="S184" s="59" t="s">
        <v>162</v>
      </c>
      <c r="T184" s="59"/>
      <c r="U184" s="59"/>
    </row>
    <row r="185" spans="17:21" ht="15" customHeight="1" x14ac:dyDescent="0.3">
      <c r="Q185" s="55">
        <v>184</v>
      </c>
      <c r="R185" s="59" t="s">
        <v>159</v>
      </c>
      <c r="S185" s="59" t="s">
        <v>163</v>
      </c>
      <c r="T185" s="59"/>
      <c r="U185" s="59"/>
    </row>
    <row r="186" spans="17:21" ht="15" customHeight="1" x14ac:dyDescent="0.3">
      <c r="Q186" s="55">
        <v>185</v>
      </c>
      <c r="R186" s="59" t="s">
        <v>159</v>
      </c>
      <c r="S186" s="59" t="s">
        <v>164</v>
      </c>
      <c r="T186" s="59"/>
      <c r="U186" s="59"/>
    </row>
    <row r="187" spans="17:21" ht="15" customHeight="1" x14ac:dyDescent="0.3">
      <c r="Q187" s="55">
        <v>186</v>
      </c>
      <c r="R187" s="59" t="s">
        <v>165</v>
      </c>
      <c r="S187" s="59" t="s">
        <v>166</v>
      </c>
      <c r="T187" s="59"/>
      <c r="U187" s="59"/>
    </row>
    <row r="188" spans="17:21" ht="15" customHeight="1" x14ac:dyDescent="0.3">
      <c r="Q188" s="55">
        <v>187</v>
      </c>
      <c r="R188" s="59" t="s">
        <v>156</v>
      </c>
      <c r="S188" s="59" t="s">
        <v>93</v>
      </c>
      <c r="T188" s="59"/>
      <c r="U188" s="59"/>
    </row>
    <row r="189" spans="17:21" ht="15" customHeight="1" x14ac:dyDescent="0.3">
      <c r="Q189" s="55">
        <v>188</v>
      </c>
      <c r="R189" s="59" t="s">
        <v>156</v>
      </c>
      <c r="S189" s="59" t="s">
        <v>96</v>
      </c>
      <c r="T189" s="59"/>
      <c r="U189" s="59"/>
    </row>
    <row r="190" spans="17:21" ht="15" customHeight="1" x14ac:dyDescent="0.3">
      <c r="Q190" s="55">
        <v>189</v>
      </c>
      <c r="R190" s="59" t="s">
        <v>167</v>
      </c>
      <c r="S190" s="59" t="s">
        <v>23</v>
      </c>
      <c r="T190" s="59"/>
      <c r="U190" s="59"/>
    </row>
    <row r="191" spans="17:21" ht="15" customHeight="1" x14ac:dyDescent="0.3">
      <c r="Q191" s="55">
        <v>190</v>
      </c>
      <c r="R191" s="59" t="s">
        <v>165</v>
      </c>
      <c r="S191" s="59" t="s">
        <v>168</v>
      </c>
      <c r="T191" s="59"/>
      <c r="U191" s="59"/>
    </row>
    <row r="192" spans="17:21" ht="15" customHeight="1" x14ac:dyDescent="0.3">
      <c r="Q192" s="55">
        <v>191</v>
      </c>
      <c r="R192" s="59" t="s">
        <v>165</v>
      </c>
      <c r="S192" s="59" t="s">
        <v>135</v>
      </c>
      <c r="T192" s="59"/>
      <c r="U192" s="59"/>
    </row>
    <row r="193" spans="17:21" ht="15" customHeight="1" x14ac:dyDescent="0.3">
      <c r="Q193" s="55">
        <v>192</v>
      </c>
      <c r="R193" s="59" t="s">
        <v>165</v>
      </c>
      <c r="S193" s="59" t="s">
        <v>169</v>
      </c>
      <c r="T193" s="59"/>
      <c r="U193" s="59"/>
    </row>
    <row r="194" spans="17:21" ht="15" customHeight="1" x14ac:dyDescent="0.3">
      <c r="Q194" s="55">
        <v>193</v>
      </c>
      <c r="R194" s="59" t="s">
        <v>165</v>
      </c>
      <c r="S194" s="59" t="s">
        <v>170</v>
      </c>
      <c r="T194" s="59"/>
      <c r="U194" s="59"/>
    </row>
    <row r="195" spans="17:21" ht="15" customHeight="1" x14ac:dyDescent="0.3">
      <c r="Q195" s="55">
        <v>194</v>
      </c>
      <c r="R195" s="59" t="s">
        <v>167</v>
      </c>
      <c r="S195" s="59" t="s">
        <v>28</v>
      </c>
      <c r="T195" s="59"/>
      <c r="U195" s="59"/>
    </row>
    <row r="196" spans="17:21" ht="15" customHeight="1" x14ac:dyDescent="0.3">
      <c r="Q196" s="55">
        <v>195</v>
      </c>
      <c r="R196" s="59" t="s">
        <v>167</v>
      </c>
      <c r="S196" s="59" t="s">
        <v>143</v>
      </c>
      <c r="T196" s="59"/>
      <c r="U196" s="59"/>
    </row>
    <row r="197" spans="17:21" ht="15" customHeight="1" x14ac:dyDescent="0.3">
      <c r="Q197" s="55">
        <v>196</v>
      </c>
      <c r="R197" s="59" t="s">
        <v>167</v>
      </c>
      <c r="S197" s="59" t="s">
        <v>41</v>
      </c>
      <c r="T197" s="59"/>
      <c r="U197" s="59"/>
    </row>
    <row r="198" spans="17:21" ht="15" customHeight="1" x14ac:dyDescent="0.3">
      <c r="Q198" s="55">
        <v>197</v>
      </c>
      <c r="R198" s="59" t="s">
        <v>165</v>
      </c>
      <c r="S198" s="59" t="s">
        <v>39</v>
      </c>
      <c r="T198" s="59"/>
      <c r="U198" s="59"/>
    </row>
    <row r="199" spans="17:21" ht="15" customHeight="1" x14ac:dyDescent="0.3">
      <c r="Q199" s="55">
        <v>198</v>
      </c>
      <c r="R199" s="59" t="s">
        <v>165</v>
      </c>
      <c r="S199" s="59" t="s">
        <v>171</v>
      </c>
      <c r="T199" s="59"/>
      <c r="U199" s="59"/>
    </row>
    <row r="200" spans="17:21" ht="15" customHeight="1" x14ac:dyDescent="0.3">
      <c r="Q200" s="55">
        <v>199</v>
      </c>
      <c r="R200" s="59" t="s">
        <v>165</v>
      </c>
      <c r="S200" s="59" t="s">
        <v>172</v>
      </c>
      <c r="T200" s="59"/>
      <c r="U200" s="59"/>
    </row>
    <row r="201" spans="17:21" ht="15" customHeight="1" x14ac:dyDescent="0.3">
      <c r="Q201" s="55">
        <v>200</v>
      </c>
      <c r="R201" s="59" t="s">
        <v>165</v>
      </c>
      <c r="S201" s="59" t="s">
        <v>173</v>
      </c>
      <c r="T201" s="59"/>
      <c r="U201" s="59"/>
    </row>
    <row r="202" spans="17:21" ht="15" customHeight="1" x14ac:dyDescent="0.3">
      <c r="Q202" s="55">
        <v>201</v>
      </c>
      <c r="R202" s="59" t="s">
        <v>167</v>
      </c>
      <c r="S202" s="59" t="s">
        <v>42</v>
      </c>
      <c r="T202" s="59"/>
      <c r="U202" s="59"/>
    </row>
    <row r="203" spans="17:21" ht="15" customHeight="1" x14ac:dyDescent="0.3">
      <c r="Q203" s="55">
        <v>202</v>
      </c>
      <c r="R203" s="59" t="s">
        <v>167</v>
      </c>
      <c r="S203" s="59" t="s">
        <v>146</v>
      </c>
      <c r="T203" s="59"/>
      <c r="U203" s="59"/>
    </row>
    <row r="204" spans="17:21" ht="15" customHeight="1" x14ac:dyDescent="0.3">
      <c r="Q204" s="55">
        <v>203</v>
      </c>
      <c r="R204" s="59" t="s">
        <v>167</v>
      </c>
      <c r="S204" s="59" t="s">
        <v>113</v>
      </c>
      <c r="T204" s="59"/>
      <c r="U204" s="59"/>
    </row>
    <row r="205" spans="17:21" ht="15" customHeight="1" x14ac:dyDescent="0.3">
      <c r="Q205" s="55">
        <v>204</v>
      </c>
      <c r="R205" s="59" t="s">
        <v>165</v>
      </c>
      <c r="S205" s="59" t="s">
        <v>174</v>
      </c>
      <c r="T205" s="59"/>
      <c r="U205" s="59"/>
    </row>
    <row r="206" spans="17:21" ht="15" customHeight="1" x14ac:dyDescent="0.3">
      <c r="Q206" s="55">
        <v>205</v>
      </c>
      <c r="R206" s="59" t="s">
        <v>165</v>
      </c>
      <c r="S206" s="59" t="s">
        <v>175</v>
      </c>
      <c r="T206" s="59"/>
      <c r="U206" s="59"/>
    </row>
    <row r="207" spans="17:21" ht="15" customHeight="1" x14ac:dyDescent="0.3">
      <c r="Q207" s="55">
        <v>206</v>
      </c>
      <c r="R207" s="59" t="s">
        <v>165</v>
      </c>
      <c r="S207" s="59" t="s">
        <v>177</v>
      </c>
      <c r="T207" s="59"/>
      <c r="U207" s="59"/>
    </row>
    <row r="208" spans="17:21" ht="15" customHeight="1" x14ac:dyDescent="0.3">
      <c r="Q208" s="55">
        <v>207</v>
      </c>
      <c r="R208" s="59" t="s">
        <v>165</v>
      </c>
      <c r="S208" s="59" t="s">
        <v>178</v>
      </c>
      <c r="T208" s="59"/>
      <c r="U208" s="59"/>
    </row>
    <row r="209" spans="17:21" ht="15" customHeight="1" x14ac:dyDescent="0.3">
      <c r="Q209" s="55">
        <v>208</v>
      </c>
      <c r="R209" s="59" t="s">
        <v>167</v>
      </c>
      <c r="S209" s="59" t="s">
        <v>176</v>
      </c>
      <c r="T209" s="59"/>
      <c r="U209" s="59"/>
    </row>
    <row r="210" spans="17:21" ht="15" customHeight="1" x14ac:dyDescent="0.3">
      <c r="Q210" s="55">
        <v>209</v>
      </c>
      <c r="R210" s="59" t="s">
        <v>167</v>
      </c>
      <c r="S210" s="59" t="s">
        <v>179</v>
      </c>
      <c r="T210" s="59"/>
      <c r="U210" s="59"/>
    </row>
    <row r="211" spans="17:21" ht="15" customHeight="1" x14ac:dyDescent="0.3">
      <c r="Q211" s="55">
        <v>210</v>
      </c>
      <c r="R211" s="59" t="s">
        <v>167</v>
      </c>
      <c r="S211" s="59" t="s">
        <v>180</v>
      </c>
      <c r="T211" s="59"/>
      <c r="U211" s="59"/>
    </row>
    <row r="212" spans="17:21" ht="15" customHeight="1" x14ac:dyDescent="0.3">
      <c r="Q212" s="55">
        <v>211</v>
      </c>
      <c r="R212" s="59" t="s">
        <v>165</v>
      </c>
      <c r="S212" s="59" t="s">
        <v>181</v>
      </c>
      <c r="T212" s="59"/>
      <c r="U212" s="59"/>
    </row>
    <row r="213" spans="17:21" ht="15" customHeight="1" x14ac:dyDescent="0.3">
      <c r="Q213" s="55">
        <v>212</v>
      </c>
      <c r="R213" s="59" t="s">
        <v>165</v>
      </c>
      <c r="S213" s="59" t="s">
        <v>182</v>
      </c>
      <c r="T213" s="59"/>
      <c r="U213" s="59"/>
    </row>
    <row r="214" spans="17:21" ht="15" customHeight="1" x14ac:dyDescent="0.3">
      <c r="Q214" s="55">
        <v>213</v>
      </c>
      <c r="R214" s="59" t="s">
        <v>165</v>
      </c>
      <c r="S214" s="59" t="s">
        <v>184</v>
      </c>
      <c r="T214" s="59"/>
      <c r="U214" s="59"/>
    </row>
    <row r="215" spans="17:21" ht="15" customHeight="1" x14ac:dyDescent="0.3">
      <c r="Q215" s="55">
        <v>214</v>
      </c>
      <c r="R215" s="59" t="s">
        <v>165</v>
      </c>
      <c r="S215" s="59" t="s">
        <v>185</v>
      </c>
      <c r="T215" s="59"/>
      <c r="U215" s="59"/>
    </row>
    <row r="216" spans="17:21" ht="15" customHeight="1" x14ac:dyDescent="0.3">
      <c r="Q216" s="55">
        <v>215</v>
      </c>
      <c r="R216" s="59" t="s">
        <v>183</v>
      </c>
      <c r="S216" s="59" t="s">
        <v>23</v>
      </c>
      <c r="T216" s="59"/>
      <c r="U216" s="59"/>
    </row>
    <row r="217" spans="17:21" ht="15" customHeight="1" x14ac:dyDescent="0.3">
      <c r="Q217" s="55">
        <v>216</v>
      </c>
      <c r="R217" s="59" t="s">
        <v>183</v>
      </c>
      <c r="S217" s="59" t="s">
        <v>28</v>
      </c>
      <c r="T217" s="59"/>
      <c r="U217" s="59"/>
    </row>
    <row r="218" spans="17:21" ht="15" customHeight="1" x14ac:dyDescent="0.3">
      <c r="Q218" s="55">
        <v>217</v>
      </c>
      <c r="R218" s="59" t="s">
        <v>183</v>
      </c>
      <c r="S218" s="59" t="s">
        <v>30</v>
      </c>
      <c r="T218" s="59"/>
      <c r="U218" s="59"/>
    </row>
    <row r="219" spans="17:21" ht="15" customHeight="1" x14ac:dyDescent="0.3">
      <c r="Q219" s="55">
        <v>218</v>
      </c>
      <c r="R219" s="59" t="s">
        <v>165</v>
      </c>
      <c r="S219" s="59" t="s">
        <v>186</v>
      </c>
      <c r="T219" s="59"/>
      <c r="U219" s="59"/>
    </row>
    <row r="220" spans="17:21" ht="15" customHeight="1" x14ac:dyDescent="0.3">
      <c r="Q220" s="55">
        <v>219</v>
      </c>
      <c r="R220" s="59" t="s">
        <v>165</v>
      </c>
      <c r="S220" s="59" t="s">
        <v>187</v>
      </c>
      <c r="T220" s="59"/>
      <c r="U220" s="59"/>
    </row>
    <row r="221" spans="17:21" ht="15" customHeight="1" x14ac:dyDescent="0.3">
      <c r="Q221" s="55">
        <v>220</v>
      </c>
      <c r="R221" s="59" t="s">
        <v>165</v>
      </c>
      <c r="S221" s="59" t="s">
        <v>188</v>
      </c>
      <c r="T221" s="59"/>
      <c r="U221" s="59"/>
    </row>
    <row r="222" spans="17:21" ht="15" customHeight="1" x14ac:dyDescent="0.3">
      <c r="Q222" s="55">
        <v>221</v>
      </c>
      <c r="R222" s="59" t="s">
        <v>165</v>
      </c>
      <c r="S222" s="59" t="s">
        <v>189</v>
      </c>
      <c r="T222" s="59"/>
      <c r="U222" s="59"/>
    </row>
    <row r="223" spans="17:21" ht="15" customHeight="1" x14ac:dyDescent="0.3">
      <c r="Q223" s="55">
        <v>222</v>
      </c>
      <c r="R223" s="59" t="s">
        <v>183</v>
      </c>
      <c r="S223" s="59" t="s">
        <v>106</v>
      </c>
      <c r="T223" s="59"/>
      <c r="U223" s="59"/>
    </row>
    <row r="224" spans="17:21" ht="15" customHeight="1" x14ac:dyDescent="0.3">
      <c r="Q224" s="55">
        <v>223</v>
      </c>
      <c r="R224" s="59" t="s">
        <v>183</v>
      </c>
      <c r="S224" s="59" t="s">
        <v>42</v>
      </c>
      <c r="T224" s="59"/>
      <c r="U224" s="59"/>
    </row>
    <row r="225" spans="17:21" ht="15" customHeight="1" x14ac:dyDescent="0.3">
      <c r="Q225" s="55">
        <v>224</v>
      </c>
      <c r="R225" s="59" t="s">
        <v>183</v>
      </c>
      <c r="S225" s="59" t="s">
        <v>146</v>
      </c>
      <c r="T225" s="59"/>
    </row>
    <row r="226" spans="17:21" ht="15" customHeight="1" x14ac:dyDescent="0.3">
      <c r="Q226" s="55">
        <v>225</v>
      </c>
      <c r="R226" s="59" t="s">
        <v>165</v>
      </c>
      <c r="S226" s="55">
        <v>119</v>
      </c>
      <c r="T226" s="59"/>
      <c r="U226" s="59"/>
    </row>
    <row r="227" spans="17:21" ht="15" customHeight="1" x14ac:dyDescent="0.3">
      <c r="Q227" s="55">
        <v>226</v>
      </c>
      <c r="R227" s="59" t="s">
        <v>165</v>
      </c>
      <c r="S227" s="59" t="s">
        <v>190</v>
      </c>
      <c r="T227" s="59"/>
      <c r="U227" s="59"/>
    </row>
    <row r="228" spans="17:21" ht="15" customHeight="1" x14ac:dyDescent="0.3">
      <c r="Q228" s="55">
        <v>227</v>
      </c>
      <c r="R228" s="59" t="s">
        <v>165</v>
      </c>
      <c r="S228" s="59" t="s">
        <v>191</v>
      </c>
      <c r="T228" s="59"/>
      <c r="U228" s="59"/>
    </row>
    <row r="229" spans="17:21" ht="15" customHeight="1" x14ac:dyDescent="0.3">
      <c r="Q229" s="55">
        <v>228</v>
      </c>
      <c r="R229" s="59" t="s">
        <v>165</v>
      </c>
      <c r="S229" s="59" t="s">
        <v>192</v>
      </c>
      <c r="T229" s="59"/>
      <c r="U229" s="59"/>
    </row>
    <row r="230" spans="17:21" ht="15" customHeight="1" x14ac:dyDescent="0.3">
      <c r="Q230" s="55">
        <v>229</v>
      </c>
      <c r="R230" s="59" t="s">
        <v>183</v>
      </c>
      <c r="S230" s="59" t="s">
        <v>113</v>
      </c>
      <c r="T230" s="59"/>
      <c r="U230" s="59"/>
    </row>
    <row r="231" spans="17:21" ht="15" customHeight="1" x14ac:dyDescent="0.3">
      <c r="Q231" s="55">
        <v>230</v>
      </c>
      <c r="R231" s="59" t="s">
        <v>193</v>
      </c>
      <c r="S231" s="59" t="s">
        <v>23</v>
      </c>
      <c r="T231" s="59"/>
      <c r="U231" s="59"/>
    </row>
    <row r="232" spans="17:21" ht="15" customHeight="1" x14ac:dyDescent="0.3">
      <c r="Q232" s="55">
        <v>231</v>
      </c>
      <c r="R232" s="59" t="s">
        <v>193</v>
      </c>
      <c r="S232" s="59" t="s">
        <v>194</v>
      </c>
      <c r="T232" s="59"/>
      <c r="U232" s="59"/>
    </row>
    <row r="233" spans="17:21" ht="15" customHeight="1" x14ac:dyDescent="0.3">
      <c r="Q233" s="55">
        <v>232</v>
      </c>
      <c r="R233" s="59" t="s">
        <v>165</v>
      </c>
      <c r="S233" s="59" t="s">
        <v>195</v>
      </c>
      <c r="T233" s="59"/>
      <c r="U233" s="59"/>
    </row>
    <row r="234" spans="17:21" ht="15" customHeight="1" x14ac:dyDescent="0.3">
      <c r="Q234" s="55">
        <v>233</v>
      </c>
      <c r="R234" s="59" t="s">
        <v>165</v>
      </c>
      <c r="S234" s="59" t="s">
        <v>196</v>
      </c>
      <c r="T234" s="59"/>
      <c r="U234" s="59"/>
    </row>
    <row r="235" spans="17:21" ht="15" customHeight="1" x14ac:dyDescent="0.3">
      <c r="Q235" s="55">
        <v>234</v>
      </c>
      <c r="R235" s="59" t="s">
        <v>198</v>
      </c>
      <c r="S235" s="59" t="s">
        <v>17</v>
      </c>
      <c r="T235" s="59"/>
      <c r="U235" s="59"/>
    </row>
    <row r="236" spans="17:21" ht="15" customHeight="1" x14ac:dyDescent="0.3">
      <c r="Q236" s="55">
        <v>235</v>
      </c>
      <c r="R236" s="59" t="s">
        <v>198</v>
      </c>
      <c r="S236" s="59" t="s">
        <v>127</v>
      </c>
      <c r="T236" s="59"/>
      <c r="U236" s="59"/>
    </row>
    <row r="237" spans="17:21" ht="15" customHeight="1" x14ac:dyDescent="0.3">
      <c r="Q237" s="55">
        <v>236</v>
      </c>
      <c r="R237" s="59" t="s">
        <v>193</v>
      </c>
      <c r="S237" s="59" t="s">
        <v>197</v>
      </c>
      <c r="T237" s="59"/>
      <c r="U237" s="59"/>
    </row>
    <row r="238" spans="17:21" ht="15" customHeight="1" x14ac:dyDescent="0.3">
      <c r="Q238" s="55">
        <v>237</v>
      </c>
      <c r="R238" s="59" t="s">
        <v>193</v>
      </c>
      <c r="S238" s="59" t="s">
        <v>143</v>
      </c>
      <c r="T238" s="59"/>
      <c r="U238" s="59"/>
    </row>
    <row r="239" spans="17:21" ht="15" customHeight="1" x14ac:dyDescent="0.3">
      <c r="Q239" s="55">
        <v>238</v>
      </c>
      <c r="R239" s="59" t="s">
        <v>199</v>
      </c>
      <c r="S239" s="59" t="s">
        <v>23</v>
      </c>
      <c r="T239" s="59"/>
      <c r="U239" s="59"/>
    </row>
    <row r="240" spans="17:21" ht="15" customHeight="1" x14ac:dyDescent="0.3">
      <c r="Q240" s="55">
        <v>239</v>
      </c>
      <c r="R240" s="59" t="s">
        <v>198</v>
      </c>
      <c r="S240" s="59" t="s">
        <v>155</v>
      </c>
      <c r="T240" s="59"/>
      <c r="U240" s="59"/>
    </row>
    <row r="241" spans="17:21" ht="15" customHeight="1" x14ac:dyDescent="0.3">
      <c r="Q241" s="55">
        <v>240</v>
      </c>
      <c r="R241" s="59" t="s">
        <v>198</v>
      </c>
      <c r="S241" s="59" t="s">
        <v>72</v>
      </c>
      <c r="T241" s="59"/>
      <c r="U241" s="59"/>
    </row>
    <row r="242" spans="17:21" ht="15" customHeight="1" x14ac:dyDescent="0.3">
      <c r="Q242" s="55">
        <v>241</v>
      </c>
      <c r="R242" s="59" t="s">
        <v>198</v>
      </c>
      <c r="S242" s="59" t="s">
        <v>84</v>
      </c>
      <c r="T242" s="59"/>
      <c r="U242" s="59"/>
    </row>
    <row r="243" spans="17:21" ht="15" customHeight="1" x14ac:dyDescent="0.3">
      <c r="Q243" s="55">
        <v>242</v>
      </c>
      <c r="R243" s="59" t="s">
        <v>198</v>
      </c>
      <c r="S243" s="59" t="s">
        <v>200</v>
      </c>
      <c r="T243" s="59"/>
      <c r="U243" s="59"/>
    </row>
    <row r="244" spans="17:21" ht="15" customHeight="1" x14ac:dyDescent="0.3">
      <c r="Q244" s="55">
        <v>243</v>
      </c>
      <c r="R244" s="59" t="s">
        <v>199</v>
      </c>
      <c r="S244" s="59" t="s">
        <v>28</v>
      </c>
      <c r="T244" s="59"/>
      <c r="U244" s="59"/>
    </row>
    <row r="245" spans="17:21" ht="15" customHeight="1" x14ac:dyDescent="0.3">
      <c r="Q245" s="55">
        <v>244</v>
      </c>
      <c r="R245" s="59" t="s">
        <v>199</v>
      </c>
      <c r="S245" s="59" t="s">
        <v>30</v>
      </c>
      <c r="T245" s="59"/>
      <c r="U245" s="59"/>
    </row>
    <row r="246" spans="17:21" ht="15" customHeight="1" x14ac:dyDescent="0.3">
      <c r="Q246" s="55">
        <v>245</v>
      </c>
      <c r="R246" s="59" t="s">
        <v>199</v>
      </c>
      <c r="S246" s="59" t="s">
        <v>36</v>
      </c>
      <c r="T246" s="59"/>
      <c r="U246" s="59"/>
    </row>
    <row r="247" spans="17:21" ht="15" customHeight="1" x14ac:dyDescent="0.3">
      <c r="Q247" s="55">
        <v>246</v>
      </c>
      <c r="R247" s="59" t="s">
        <v>198</v>
      </c>
      <c r="S247" s="59" t="s">
        <v>201</v>
      </c>
      <c r="T247" s="59"/>
      <c r="U247" s="59"/>
    </row>
    <row r="248" spans="17:21" ht="15" customHeight="1" x14ac:dyDescent="0.3">
      <c r="Q248" s="55">
        <v>247</v>
      </c>
      <c r="R248" s="59" t="s">
        <v>198</v>
      </c>
      <c r="S248" s="59" t="s">
        <v>202</v>
      </c>
      <c r="T248" s="59"/>
      <c r="U248" s="59"/>
    </row>
    <row r="249" spans="17:21" ht="15" customHeight="1" x14ac:dyDescent="0.3">
      <c r="Q249" s="55">
        <v>248</v>
      </c>
      <c r="R249" s="59" t="s">
        <v>204</v>
      </c>
      <c r="S249" s="59" t="s">
        <v>17</v>
      </c>
      <c r="T249" s="59"/>
      <c r="U249" s="59"/>
    </row>
    <row r="250" spans="17:21" ht="15" customHeight="1" x14ac:dyDescent="0.3">
      <c r="Q250" s="55">
        <v>249</v>
      </c>
      <c r="R250" s="59" t="s">
        <v>204</v>
      </c>
      <c r="S250" s="59" t="s">
        <v>20</v>
      </c>
      <c r="T250" s="59"/>
      <c r="U250" s="59"/>
    </row>
    <row r="251" spans="17:21" ht="15" customHeight="1" x14ac:dyDescent="0.3">
      <c r="Q251" s="55">
        <v>250</v>
      </c>
      <c r="R251" s="59" t="s">
        <v>203</v>
      </c>
      <c r="S251" s="59" t="s">
        <v>23</v>
      </c>
      <c r="T251" s="59"/>
      <c r="U251" s="59"/>
    </row>
    <row r="252" spans="17:21" ht="15" customHeight="1" x14ac:dyDescent="0.3">
      <c r="Q252" s="55">
        <v>251</v>
      </c>
      <c r="R252" s="59" t="s">
        <v>203</v>
      </c>
      <c r="S252" s="59" t="s">
        <v>28</v>
      </c>
      <c r="T252" s="59"/>
      <c r="U252" s="59"/>
    </row>
    <row r="253" spans="17:21" ht="15" customHeight="1" x14ac:dyDescent="0.3">
      <c r="Q253" s="55">
        <v>252</v>
      </c>
      <c r="R253" s="59" t="s">
        <v>205</v>
      </c>
      <c r="S253" s="59" t="s">
        <v>23</v>
      </c>
      <c r="T253" s="59"/>
      <c r="U253" s="59"/>
    </row>
    <row r="254" spans="17:21" ht="15" customHeight="1" x14ac:dyDescent="0.3">
      <c r="Q254" s="55">
        <v>253</v>
      </c>
      <c r="R254" s="59" t="s">
        <v>204</v>
      </c>
      <c r="S254" s="59" t="s">
        <v>24</v>
      </c>
      <c r="T254" s="59"/>
      <c r="U254" s="59"/>
    </row>
    <row r="255" spans="17:21" ht="15" customHeight="1" x14ac:dyDescent="0.3">
      <c r="Q255" s="55">
        <v>254</v>
      </c>
      <c r="R255" s="59" t="s">
        <v>206</v>
      </c>
      <c r="S255" s="59" t="s">
        <v>17</v>
      </c>
      <c r="T255" s="59"/>
      <c r="U255" s="59"/>
    </row>
    <row r="256" spans="17:21" ht="15" customHeight="1" x14ac:dyDescent="0.3">
      <c r="Q256" s="55">
        <v>255</v>
      </c>
      <c r="R256" s="59" t="s">
        <v>206</v>
      </c>
      <c r="S256" s="59" t="s">
        <v>20</v>
      </c>
      <c r="T256" s="59"/>
      <c r="U256" s="59"/>
    </row>
    <row r="257" spans="17:21" ht="15" customHeight="1" x14ac:dyDescent="0.3">
      <c r="Q257" s="55">
        <v>256</v>
      </c>
      <c r="R257" s="59" t="s">
        <v>207</v>
      </c>
      <c r="S257" s="59" t="s">
        <v>17</v>
      </c>
      <c r="T257" s="59"/>
      <c r="U257" s="59"/>
    </row>
    <row r="258" spans="17:21" ht="15" customHeight="1" x14ac:dyDescent="0.3">
      <c r="Q258" s="55">
        <v>257</v>
      </c>
      <c r="R258" s="59" t="s">
        <v>205</v>
      </c>
      <c r="S258" s="59" t="s">
        <v>28</v>
      </c>
      <c r="T258" s="59"/>
      <c r="U258" s="59"/>
    </row>
    <row r="259" spans="17:21" ht="15" customHeight="1" x14ac:dyDescent="0.3">
      <c r="Q259" s="55">
        <v>258</v>
      </c>
      <c r="R259" s="59" t="s">
        <v>208</v>
      </c>
      <c r="S259" s="59" t="s">
        <v>23</v>
      </c>
      <c r="T259" s="59"/>
      <c r="U259" s="59"/>
    </row>
    <row r="260" spans="17:21" ht="15" customHeight="1" x14ac:dyDescent="0.3">
      <c r="Q260" s="55">
        <v>259</v>
      </c>
      <c r="R260" s="59" t="s">
        <v>208</v>
      </c>
      <c r="S260" s="59" t="s">
        <v>28</v>
      </c>
      <c r="T260" s="59"/>
      <c r="U260" s="59"/>
    </row>
    <row r="261" spans="17:21" ht="15" customHeight="1" x14ac:dyDescent="0.3">
      <c r="Q261" s="55">
        <v>260</v>
      </c>
      <c r="R261" s="59" t="s">
        <v>207</v>
      </c>
      <c r="S261" s="59" t="s">
        <v>20</v>
      </c>
      <c r="T261" s="59"/>
      <c r="U261" s="59"/>
    </row>
    <row r="262" spans="17:21" ht="15" customHeight="1" x14ac:dyDescent="0.3">
      <c r="Q262" s="55">
        <v>261</v>
      </c>
      <c r="R262" s="59" t="s">
        <v>207</v>
      </c>
      <c r="S262" s="59" t="s">
        <v>24</v>
      </c>
      <c r="T262" s="59"/>
      <c r="U262" s="59"/>
    </row>
    <row r="263" spans="17:21" ht="15" customHeight="1" x14ac:dyDescent="0.3">
      <c r="Q263" s="55">
        <v>262</v>
      </c>
      <c r="R263" s="59" t="s">
        <v>207</v>
      </c>
      <c r="S263" s="59" t="s">
        <v>26</v>
      </c>
      <c r="T263" s="59"/>
      <c r="U263" s="59"/>
    </row>
    <row r="264" spans="17:21" ht="15" customHeight="1" x14ac:dyDescent="0.3">
      <c r="Q264" s="55">
        <v>263</v>
      </c>
      <c r="R264" s="59" t="s">
        <v>207</v>
      </c>
      <c r="S264" s="59" t="s">
        <v>209</v>
      </c>
      <c r="T264" s="59"/>
      <c r="U264" s="59"/>
    </row>
    <row r="265" spans="17:21" ht="15" customHeight="1" x14ac:dyDescent="0.3">
      <c r="Q265" s="55">
        <v>264</v>
      </c>
      <c r="R265" s="59" t="s">
        <v>208</v>
      </c>
      <c r="S265" s="59" t="s">
        <v>30</v>
      </c>
      <c r="T265" s="59"/>
      <c r="U265" s="59"/>
    </row>
    <row r="266" spans="17:21" ht="15" customHeight="1" x14ac:dyDescent="0.3">
      <c r="Q266" s="55">
        <v>265</v>
      </c>
      <c r="R266" s="59" t="s">
        <v>210</v>
      </c>
      <c r="S266" s="59" t="s">
        <v>91</v>
      </c>
      <c r="T266" s="59"/>
      <c r="U266" s="59"/>
    </row>
    <row r="267" spans="17:21" ht="15" customHeight="1" x14ac:dyDescent="0.3">
      <c r="Q267" s="55">
        <v>266</v>
      </c>
      <c r="R267" s="59" t="s">
        <v>211</v>
      </c>
      <c r="S267" s="59" t="s">
        <v>91</v>
      </c>
      <c r="T267" s="59"/>
      <c r="U267" s="59"/>
    </row>
    <row r="268" spans="17:21" ht="15" customHeight="1" x14ac:dyDescent="0.3">
      <c r="Q268" s="55">
        <v>267</v>
      </c>
      <c r="R268" s="59" t="s">
        <v>207</v>
      </c>
      <c r="S268" s="59" t="s">
        <v>63</v>
      </c>
      <c r="T268" s="59"/>
      <c r="U268" s="59"/>
    </row>
    <row r="269" spans="17:21" ht="15" customHeight="1" x14ac:dyDescent="0.3">
      <c r="Q269" s="55">
        <v>268</v>
      </c>
      <c r="R269" s="59" t="s">
        <v>207</v>
      </c>
      <c r="S269" s="59" t="s">
        <v>64</v>
      </c>
      <c r="T269" s="59"/>
      <c r="U269" s="59"/>
    </row>
    <row r="270" spans="17:21" ht="15" customHeight="1" x14ac:dyDescent="0.3">
      <c r="Q270" s="55">
        <v>269</v>
      </c>
      <c r="R270" s="59" t="s">
        <v>207</v>
      </c>
      <c r="S270" s="59" t="s">
        <v>66</v>
      </c>
      <c r="T270" s="59"/>
      <c r="U270" s="59"/>
    </row>
    <row r="271" spans="17:21" ht="15" customHeight="1" x14ac:dyDescent="0.3">
      <c r="Q271" s="55">
        <v>270</v>
      </c>
      <c r="R271" s="59" t="s">
        <v>207</v>
      </c>
      <c r="S271" s="59" t="s">
        <v>171</v>
      </c>
      <c r="T271" s="59"/>
      <c r="U271" s="59"/>
    </row>
    <row r="272" spans="17:21" ht="15" customHeight="1" x14ac:dyDescent="0.3">
      <c r="Q272" s="55">
        <v>271</v>
      </c>
      <c r="R272" s="59" t="s">
        <v>211</v>
      </c>
      <c r="S272" s="59" t="s">
        <v>212</v>
      </c>
      <c r="T272" s="59"/>
      <c r="U272" s="59"/>
    </row>
    <row r="273" spans="17:21" ht="15" customHeight="1" x14ac:dyDescent="0.3">
      <c r="Q273" s="55">
        <v>272</v>
      </c>
      <c r="R273" s="59" t="s">
        <v>213</v>
      </c>
      <c r="S273" s="59" t="s">
        <v>23</v>
      </c>
      <c r="T273" s="59"/>
      <c r="U273" s="59"/>
    </row>
    <row r="274" spans="17:21" ht="15" customHeight="1" x14ac:dyDescent="0.3">
      <c r="Q274" s="55">
        <v>273</v>
      </c>
      <c r="R274" s="59" t="s">
        <v>213</v>
      </c>
      <c r="S274" s="59" t="s">
        <v>28</v>
      </c>
      <c r="T274" s="59"/>
      <c r="U274" s="59"/>
    </row>
    <row r="275" spans="17:21" ht="15" customHeight="1" x14ac:dyDescent="0.3">
      <c r="Q275" s="55">
        <v>274</v>
      </c>
      <c r="R275" s="59" t="s">
        <v>207</v>
      </c>
      <c r="S275" s="59" t="s">
        <v>214</v>
      </c>
      <c r="T275" s="59"/>
      <c r="U275" s="59"/>
    </row>
    <row r="276" spans="17:21" ht="15" customHeight="1" x14ac:dyDescent="0.3">
      <c r="Q276" s="55">
        <v>275</v>
      </c>
      <c r="R276" s="59" t="s">
        <v>207</v>
      </c>
      <c r="S276" s="59" t="s">
        <v>215</v>
      </c>
      <c r="T276" s="59"/>
      <c r="U276" s="59"/>
    </row>
    <row r="277" spans="17:21" ht="15" customHeight="1" x14ac:dyDescent="0.3">
      <c r="Q277" s="55">
        <v>276</v>
      </c>
      <c r="R277" s="59" t="s">
        <v>207</v>
      </c>
      <c r="S277" s="59" t="s">
        <v>217</v>
      </c>
      <c r="T277" s="59"/>
      <c r="U277" s="59"/>
    </row>
    <row r="278" spans="17:21" ht="15" customHeight="1" x14ac:dyDescent="0.3">
      <c r="Q278" s="55">
        <v>277</v>
      </c>
      <c r="R278" s="59" t="s">
        <v>207</v>
      </c>
      <c r="S278" s="59" t="s">
        <v>218</v>
      </c>
      <c r="T278" s="59"/>
      <c r="U278" s="59"/>
    </row>
    <row r="279" spans="17:21" ht="15" customHeight="1" x14ac:dyDescent="0.3">
      <c r="Q279" s="55">
        <v>278</v>
      </c>
      <c r="R279" s="59" t="s">
        <v>216</v>
      </c>
      <c r="S279" s="59" t="s">
        <v>91</v>
      </c>
      <c r="T279" s="59"/>
      <c r="U279" s="59"/>
    </row>
    <row r="280" spans="17:21" ht="15" customHeight="1" x14ac:dyDescent="0.3">
      <c r="Q280" s="55">
        <v>279</v>
      </c>
      <c r="R280" s="59" t="s">
        <v>219</v>
      </c>
      <c r="S280" s="59" t="s">
        <v>77</v>
      </c>
      <c r="T280" s="59"/>
      <c r="U280" s="59"/>
    </row>
    <row r="281" spans="17:21" ht="15" customHeight="1" x14ac:dyDescent="0.3">
      <c r="Q281" s="55">
        <v>280</v>
      </c>
      <c r="R281" s="59" t="s">
        <v>220</v>
      </c>
      <c r="S281" s="59" t="s">
        <v>23</v>
      </c>
      <c r="T281" s="59"/>
      <c r="U281" s="59"/>
    </row>
    <row r="282" spans="17:21" ht="15" customHeight="1" x14ac:dyDescent="0.3">
      <c r="Q282" s="55">
        <v>281</v>
      </c>
      <c r="R282" s="59" t="s">
        <v>207</v>
      </c>
      <c r="S282" s="59" t="s">
        <v>221</v>
      </c>
      <c r="T282" s="59"/>
      <c r="U282" s="59"/>
    </row>
    <row r="283" spans="17:21" ht="15" customHeight="1" x14ac:dyDescent="0.3">
      <c r="Q283" s="55">
        <v>282</v>
      </c>
      <c r="R283" s="59" t="s">
        <v>207</v>
      </c>
      <c r="S283" s="59" t="s">
        <v>222</v>
      </c>
      <c r="T283" s="59"/>
      <c r="U283" s="59"/>
    </row>
    <row r="284" spans="17:21" ht="15" customHeight="1" x14ac:dyDescent="0.3">
      <c r="Q284" s="55">
        <v>283</v>
      </c>
      <c r="R284" s="59" t="s">
        <v>223</v>
      </c>
      <c r="S284" s="59" t="s">
        <v>17</v>
      </c>
      <c r="T284" s="59"/>
      <c r="U284" s="59"/>
    </row>
    <row r="285" spans="17:21" ht="15" customHeight="1" x14ac:dyDescent="0.3">
      <c r="Q285" s="55">
        <v>284</v>
      </c>
      <c r="R285" s="59" t="s">
        <v>223</v>
      </c>
      <c r="S285" s="59" t="s">
        <v>20</v>
      </c>
      <c r="T285" s="59"/>
      <c r="U285" s="59"/>
    </row>
    <row r="286" spans="17:21" ht="15" customHeight="1" x14ac:dyDescent="0.3">
      <c r="Q286" s="55">
        <v>285</v>
      </c>
      <c r="R286" s="59" t="s">
        <v>220</v>
      </c>
      <c r="S286" s="59" t="s">
        <v>28</v>
      </c>
      <c r="T286" s="59"/>
      <c r="U286" s="59"/>
    </row>
    <row r="287" spans="17:21" ht="15" customHeight="1" x14ac:dyDescent="0.3">
      <c r="Q287" s="55">
        <v>286</v>
      </c>
      <c r="R287" s="59" t="s">
        <v>220</v>
      </c>
      <c r="S287" s="59" t="s">
        <v>143</v>
      </c>
      <c r="T287" s="59"/>
      <c r="U287" s="59"/>
    </row>
    <row r="288" spans="17:21" ht="15" customHeight="1" x14ac:dyDescent="0.3">
      <c r="Q288" s="55">
        <v>287</v>
      </c>
      <c r="R288" s="59" t="s">
        <v>220</v>
      </c>
      <c r="S288" s="59" t="s">
        <v>41</v>
      </c>
      <c r="T288" s="59"/>
      <c r="U288" s="59"/>
    </row>
    <row r="289" spans="17:21" ht="15" customHeight="1" x14ac:dyDescent="0.3">
      <c r="Q289" s="55">
        <v>288</v>
      </c>
      <c r="R289" s="59" t="s">
        <v>223</v>
      </c>
      <c r="S289" s="59" t="s">
        <v>24</v>
      </c>
      <c r="T289" s="59"/>
      <c r="U289" s="59"/>
    </row>
    <row r="290" spans="17:21" ht="15" customHeight="1" x14ac:dyDescent="0.3">
      <c r="Q290" s="55">
        <v>289</v>
      </c>
      <c r="R290" s="59" t="s">
        <v>223</v>
      </c>
      <c r="S290" s="59" t="s">
        <v>109</v>
      </c>
      <c r="T290" s="59"/>
      <c r="U290" s="59"/>
    </row>
    <row r="291" spans="17:21" ht="15" customHeight="1" x14ac:dyDescent="0.3">
      <c r="Q291" s="55">
        <v>290</v>
      </c>
      <c r="R291" s="59" t="s">
        <v>223</v>
      </c>
      <c r="S291" s="59" t="s">
        <v>118</v>
      </c>
      <c r="T291" s="59"/>
      <c r="U291" s="59"/>
    </row>
    <row r="292" spans="17:21" ht="15" customHeight="1" x14ac:dyDescent="0.3">
      <c r="Q292" s="55">
        <v>291</v>
      </c>
      <c r="R292" s="59" t="s">
        <v>223</v>
      </c>
      <c r="S292" s="59" t="s">
        <v>85</v>
      </c>
      <c r="T292" s="59"/>
      <c r="U292" s="59"/>
    </row>
    <row r="293" spans="17:21" ht="15" customHeight="1" x14ac:dyDescent="0.3">
      <c r="Q293" s="55">
        <v>292</v>
      </c>
      <c r="R293" s="59" t="s">
        <v>220</v>
      </c>
      <c r="S293" s="59" t="s">
        <v>42</v>
      </c>
      <c r="T293" s="59"/>
      <c r="U293" s="59"/>
    </row>
    <row r="294" spans="17:21" ht="15" customHeight="1" x14ac:dyDescent="0.3">
      <c r="Q294" s="55">
        <v>293</v>
      </c>
      <c r="R294" s="59" t="s">
        <v>220</v>
      </c>
      <c r="S294" s="59" t="s">
        <v>46</v>
      </c>
      <c r="T294" s="59"/>
      <c r="U294" s="59"/>
    </row>
    <row r="295" spans="17:21" ht="15" customHeight="1" x14ac:dyDescent="0.3">
      <c r="Q295" s="55">
        <v>294</v>
      </c>
      <c r="R295" s="59" t="s">
        <v>220</v>
      </c>
      <c r="S295" s="59" t="s">
        <v>112</v>
      </c>
      <c r="T295" s="59"/>
      <c r="U295" s="59"/>
    </row>
    <row r="296" spans="17:21" ht="15" customHeight="1" x14ac:dyDescent="0.3">
      <c r="Q296" s="55">
        <v>295</v>
      </c>
      <c r="R296" s="59" t="s">
        <v>223</v>
      </c>
      <c r="S296" s="59" t="s">
        <v>101</v>
      </c>
      <c r="T296" s="59"/>
      <c r="U296" s="59"/>
    </row>
    <row r="297" spans="17:21" ht="15" customHeight="1" x14ac:dyDescent="0.3">
      <c r="Q297" s="55">
        <v>296</v>
      </c>
      <c r="R297" s="59" t="s">
        <v>223</v>
      </c>
      <c r="S297" s="59" t="s">
        <v>224</v>
      </c>
      <c r="T297" s="59"/>
      <c r="U297" s="59"/>
    </row>
    <row r="298" spans="17:21" ht="15" customHeight="1" x14ac:dyDescent="0.3">
      <c r="Q298" s="55">
        <v>297</v>
      </c>
      <c r="R298" s="59" t="s">
        <v>223</v>
      </c>
      <c r="S298" s="59" t="s">
        <v>225</v>
      </c>
      <c r="T298" s="59"/>
      <c r="U298" s="59"/>
    </row>
    <row r="299" spans="17:21" ht="15" customHeight="1" x14ac:dyDescent="0.3">
      <c r="Q299" s="55">
        <v>298</v>
      </c>
      <c r="R299" s="59" t="s">
        <v>223</v>
      </c>
      <c r="S299" s="59" t="s">
        <v>226</v>
      </c>
      <c r="T299" s="59"/>
      <c r="U299" s="59"/>
    </row>
    <row r="300" spans="17:21" ht="15" customHeight="1" x14ac:dyDescent="0.3">
      <c r="Q300" s="55">
        <v>299</v>
      </c>
      <c r="R300" s="59" t="s">
        <v>220</v>
      </c>
      <c r="S300" s="59" t="s">
        <v>161</v>
      </c>
      <c r="T300" s="59"/>
      <c r="U300" s="59"/>
    </row>
    <row r="301" spans="17:21" ht="15" customHeight="1" x14ac:dyDescent="0.3">
      <c r="Q301" s="55">
        <v>300</v>
      </c>
      <c r="R301" s="59" t="s">
        <v>220</v>
      </c>
      <c r="S301" s="59" t="s">
        <v>55</v>
      </c>
      <c r="T301" s="59"/>
      <c r="U301" s="59"/>
    </row>
    <row r="302" spans="17:21" ht="15" customHeight="1" x14ac:dyDescent="0.3">
      <c r="Q302" s="55">
        <v>301</v>
      </c>
      <c r="R302" s="59" t="s">
        <v>227</v>
      </c>
      <c r="S302" s="59" t="s">
        <v>23</v>
      </c>
      <c r="T302" s="59"/>
      <c r="U302" s="59"/>
    </row>
    <row r="303" spans="17:21" ht="15" customHeight="1" x14ac:dyDescent="0.3">
      <c r="Q303" s="55">
        <v>302</v>
      </c>
      <c r="R303" s="59" t="s">
        <v>223</v>
      </c>
      <c r="S303" s="59" t="s">
        <v>172</v>
      </c>
      <c r="T303" s="59"/>
      <c r="U303" s="59"/>
    </row>
    <row r="304" spans="17:21" ht="15" customHeight="1" x14ac:dyDescent="0.3">
      <c r="Q304" s="55">
        <v>303</v>
      </c>
      <c r="R304" s="59" t="s">
        <v>223</v>
      </c>
      <c r="S304" s="59" t="s">
        <v>228</v>
      </c>
      <c r="T304" s="59"/>
      <c r="U304" s="59"/>
    </row>
    <row r="305" spans="17:21" ht="15" customHeight="1" x14ac:dyDescent="0.3">
      <c r="Q305" s="55">
        <v>304</v>
      </c>
      <c r="R305" s="59" t="s">
        <v>223</v>
      </c>
      <c r="S305" s="59" t="s">
        <v>229</v>
      </c>
      <c r="T305" s="59"/>
      <c r="U305" s="59"/>
    </row>
    <row r="306" spans="17:21" ht="15" customHeight="1" x14ac:dyDescent="0.3">
      <c r="Q306" s="55">
        <v>305</v>
      </c>
      <c r="R306" s="59" t="s">
        <v>230</v>
      </c>
      <c r="S306" s="59" t="s">
        <v>23</v>
      </c>
      <c r="T306" s="59"/>
      <c r="U306" s="59"/>
    </row>
    <row r="307" spans="17:21" ht="15" customHeight="1" x14ac:dyDescent="0.3">
      <c r="Q307" s="55">
        <v>306</v>
      </c>
      <c r="R307" s="59" t="s">
        <v>227</v>
      </c>
      <c r="S307" s="59" t="s">
        <v>103</v>
      </c>
      <c r="T307" s="59"/>
      <c r="U307" s="71"/>
    </row>
    <row r="308" spans="17:21" ht="15" customHeight="1" x14ac:dyDescent="0.3">
      <c r="Q308" s="55">
        <v>307</v>
      </c>
      <c r="R308" s="59" t="s">
        <v>231</v>
      </c>
      <c r="S308" s="71" t="s">
        <v>23</v>
      </c>
      <c r="T308" s="59"/>
      <c r="U308" s="71"/>
    </row>
    <row r="309" spans="17:21" ht="15" customHeight="1" x14ac:dyDescent="0.3">
      <c r="Q309" s="55">
        <v>308</v>
      </c>
      <c r="R309" s="59" t="s">
        <v>231</v>
      </c>
      <c r="S309" s="71" t="s">
        <v>103</v>
      </c>
      <c r="T309" s="59"/>
      <c r="U309" s="59"/>
    </row>
    <row r="310" spans="17:21" ht="15" customHeight="1" x14ac:dyDescent="0.3">
      <c r="Q310" s="55">
        <v>309</v>
      </c>
      <c r="R310" s="59" t="s">
        <v>230</v>
      </c>
      <c r="S310" s="59" t="s">
        <v>103</v>
      </c>
      <c r="T310" s="59"/>
      <c r="U310" s="59"/>
    </row>
    <row r="311" spans="17:21" ht="15" customHeight="1" x14ac:dyDescent="0.3">
      <c r="Q311" s="55">
        <v>310</v>
      </c>
      <c r="R311" s="59" t="s">
        <v>232</v>
      </c>
      <c r="S311" s="59" t="s">
        <v>91</v>
      </c>
      <c r="T311" s="59"/>
      <c r="U311" s="59"/>
    </row>
    <row r="312" spans="17:21" ht="15" customHeight="1" x14ac:dyDescent="0.3">
      <c r="Q312" s="55">
        <v>311</v>
      </c>
      <c r="R312" s="59" t="s">
        <v>232</v>
      </c>
      <c r="S312" s="59" t="s">
        <v>92</v>
      </c>
      <c r="T312" s="59"/>
      <c r="U312" s="59"/>
    </row>
    <row r="313" spans="17:21" ht="15" customHeight="1" x14ac:dyDescent="0.3">
      <c r="Q313" s="55">
        <v>312</v>
      </c>
      <c r="R313" s="59" t="s">
        <v>232</v>
      </c>
      <c r="S313" s="59" t="s">
        <v>234</v>
      </c>
      <c r="T313" s="59"/>
      <c r="U313" s="71"/>
    </row>
    <row r="314" spans="17:21" ht="15" customHeight="1" x14ac:dyDescent="0.3">
      <c r="Q314" s="55">
        <v>313</v>
      </c>
      <c r="R314" s="59" t="s">
        <v>233</v>
      </c>
      <c r="S314" s="71">
        <v>1</v>
      </c>
      <c r="T314" s="59"/>
      <c r="U314" s="71"/>
    </row>
    <row r="315" spans="17:21" ht="15" customHeight="1" x14ac:dyDescent="0.3">
      <c r="Q315" s="55">
        <v>314</v>
      </c>
      <c r="R315" s="59" t="s">
        <v>233</v>
      </c>
      <c r="S315" s="71" t="s">
        <v>79</v>
      </c>
      <c r="T315" s="59"/>
      <c r="U315" s="59"/>
    </row>
    <row r="316" spans="17:21" ht="15" customHeight="1" x14ac:dyDescent="0.3">
      <c r="Q316" s="55">
        <v>315</v>
      </c>
      <c r="R316" s="59" t="s">
        <v>235</v>
      </c>
      <c r="S316" s="59" t="s">
        <v>23</v>
      </c>
      <c r="T316" s="59"/>
      <c r="U316" s="59"/>
    </row>
    <row r="317" spans="17:21" ht="15" customHeight="1" x14ac:dyDescent="0.3">
      <c r="Q317" s="55">
        <v>316</v>
      </c>
      <c r="R317" s="59" t="s">
        <v>232</v>
      </c>
      <c r="S317" s="59" t="s">
        <v>109</v>
      </c>
      <c r="T317" s="59"/>
      <c r="U317" s="59"/>
    </row>
    <row r="318" spans="17:21" ht="15" customHeight="1" x14ac:dyDescent="0.3">
      <c r="Q318" s="55">
        <v>317</v>
      </c>
      <c r="R318" s="59" t="s">
        <v>232</v>
      </c>
      <c r="S318" s="59" t="s">
        <v>97</v>
      </c>
      <c r="T318" s="59"/>
      <c r="U318" s="59"/>
    </row>
    <row r="319" spans="17:21" ht="15" customHeight="1" x14ac:dyDescent="0.3">
      <c r="Q319" s="55">
        <v>318</v>
      </c>
      <c r="R319" s="59" t="s">
        <v>232</v>
      </c>
      <c r="S319" s="59" t="s">
        <v>111</v>
      </c>
      <c r="T319" s="59"/>
      <c r="U319" s="59"/>
    </row>
    <row r="320" spans="17:21" ht="15" customHeight="1" x14ac:dyDescent="0.3">
      <c r="Q320" s="55">
        <v>319</v>
      </c>
      <c r="R320" s="59" t="s">
        <v>232</v>
      </c>
      <c r="S320" s="59" t="s">
        <v>201</v>
      </c>
      <c r="T320" s="59"/>
      <c r="U320" s="59"/>
    </row>
    <row r="321" spans="17:21" ht="15" customHeight="1" x14ac:dyDescent="0.3">
      <c r="Q321" s="55">
        <v>320</v>
      </c>
      <c r="R321" s="59" t="s">
        <v>235</v>
      </c>
      <c r="S321" s="59" t="s">
        <v>103</v>
      </c>
      <c r="T321" s="59"/>
      <c r="U321" s="59"/>
    </row>
    <row r="322" spans="17:21" ht="15" customHeight="1" x14ac:dyDescent="0.3">
      <c r="Q322" s="55">
        <v>321</v>
      </c>
      <c r="R322" s="59" t="s">
        <v>236</v>
      </c>
      <c r="S322" s="59" t="s">
        <v>77</v>
      </c>
      <c r="T322" s="59"/>
      <c r="U322" s="59"/>
    </row>
    <row r="323" spans="17:21" ht="15" customHeight="1" x14ac:dyDescent="0.3">
      <c r="Q323" s="55">
        <v>322</v>
      </c>
      <c r="R323" s="59" t="s">
        <v>237</v>
      </c>
      <c r="S323" s="59" t="s">
        <v>77</v>
      </c>
      <c r="T323" s="59"/>
      <c r="U323" s="59"/>
    </row>
    <row r="324" spans="17:21" ht="15" customHeight="1" x14ac:dyDescent="0.3">
      <c r="Q324" s="55">
        <v>323</v>
      </c>
      <c r="R324" s="59" t="s">
        <v>232</v>
      </c>
      <c r="S324" s="59" t="s">
        <v>238</v>
      </c>
      <c r="T324" s="59"/>
      <c r="U324" s="59"/>
    </row>
    <row r="325" spans="17:21" ht="15" customHeight="1" x14ac:dyDescent="0.3">
      <c r="Q325" s="55">
        <v>324</v>
      </c>
      <c r="R325" s="59" t="s">
        <v>232</v>
      </c>
      <c r="S325" s="59" t="s">
        <v>239</v>
      </c>
      <c r="T325" s="59"/>
      <c r="U325" s="59"/>
    </row>
    <row r="326" spans="17:21" ht="15" customHeight="1" x14ac:dyDescent="0.3">
      <c r="Q326" s="55">
        <v>325</v>
      </c>
      <c r="R326" s="59" t="s">
        <v>232</v>
      </c>
      <c r="S326" s="59" t="s">
        <v>226</v>
      </c>
      <c r="T326" s="59"/>
      <c r="U326" s="59"/>
    </row>
    <row r="327" spans="17:21" ht="15" customHeight="1" x14ac:dyDescent="0.3">
      <c r="Q327" s="55">
        <v>326</v>
      </c>
      <c r="R327" s="59" t="s">
        <v>232</v>
      </c>
      <c r="S327" s="59" t="s">
        <v>214</v>
      </c>
      <c r="T327" s="59"/>
      <c r="U327" s="59"/>
    </row>
    <row r="328" spans="17:21" ht="15" customHeight="1" x14ac:dyDescent="0.3">
      <c r="Q328" s="55">
        <v>327</v>
      </c>
      <c r="R328" s="59" t="s">
        <v>240</v>
      </c>
      <c r="S328" s="59" t="s">
        <v>77</v>
      </c>
      <c r="T328" s="59"/>
      <c r="U328" s="59"/>
    </row>
    <row r="329" spans="17:21" ht="15" customHeight="1" x14ac:dyDescent="0.3">
      <c r="Q329" s="55">
        <v>328</v>
      </c>
      <c r="R329" s="59" t="s">
        <v>241</v>
      </c>
      <c r="S329" s="59" t="s">
        <v>77</v>
      </c>
      <c r="T329" s="59"/>
      <c r="U329" s="59"/>
    </row>
    <row r="330" spans="17:21" ht="15" customHeight="1" x14ac:dyDescent="0.3">
      <c r="Q330" s="55">
        <v>329</v>
      </c>
      <c r="R330" s="59" t="s">
        <v>241</v>
      </c>
      <c r="S330" s="59" t="s">
        <v>100</v>
      </c>
      <c r="T330" s="59"/>
      <c r="U330" s="59"/>
    </row>
    <row r="331" spans="17:21" ht="15" customHeight="1" x14ac:dyDescent="0.3">
      <c r="Q331" s="55">
        <v>330</v>
      </c>
      <c r="R331" s="59" t="s">
        <v>232</v>
      </c>
      <c r="S331" s="59" t="s">
        <v>215</v>
      </c>
      <c r="T331" s="59"/>
      <c r="U331" s="59"/>
    </row>
    <row r="332" spans="17:21" ht="15" customHeight="1" x14ac:dyDescent="0.3">
      <c r="Q332" s="55">
        <v>331</v>
      </c>
      <c r="R332" s="59" t="s">
        <v>242</v>
      </c>
      <c r="S332" s="59" t="s">
        <v>17</v>
      </c>
      <c r="T332" s="59"/>
      <c r="U332" s="59"/>
    </row>
    <row r="333" spans="17:21" ht="15" customHeight="1" x14ac:dyDescent="0.3">
      <c r="Q333" s="55">
        <v>332</v>
      </c>
      <c r="R333" s="59" t="s">
        <v>242</v>
      </c>
      <c r="S333" s="59" t="s">
        <v>20</v>
      </c>
      <c r="T333" s="59"/>
      <c r="U333" s="59"/>
    </row>
    <row r="334" spans="17:21" ht="15" customHeight="1" x14ac:dyDescent="0.3">
      <c r="Q334" s="55">
        <v>333</v>
      </c>
      <c r="R334" s="59" t="s">
        <v>242</v>
      </c>
      <c r="S334" s="59" t="s">
        <v>24</v>
      </c>
      <c r="T334" s="59"/>
      <c r="U334" s="59"/>
    </row>
    <row r="335" spans="17:21" ht="15" customHeight="1" x14ac:dyDescent="0.3">
      <c r="Q335" s="55">
        <v>334</v>
      </c>
      <c r="R335" s="59" t="s">
        <v>241</v>
      </c>
      <c r="S335" s="59" t="s">
        <v>194</v>
      </c>
      <c r="T335" s="59"/>
      <c r="U335" s="59"/>
    </row>
    <row r="336" spans="17:21" ht="15" customHeight="1" x14ac:dyDescent="0.3">
      <c r="Q336" s="55">
        <v>335</v>
      </c>
      <c r="R336" s="59" t="s">
        <v>241</v>
      </c>
      <c r="S336" s="59" t="s">
        <v>80</v>
      </c>
      <c r="T336" s="59"/>
      <c r="U336" s="59"/>
    </row>
    <row r="337" spans="17:21" ht="15" customHeight="1" x14ac:dyDescent="0.3">
      <c r="Q337" s="55">
        <v>336</v>
      </c>
      <c r="R337" s="59" t="s">
        <v>241</v>
      </c>
      <c r="S337" s="59" t="s">
        <v>36</v>
      </c>
      <c r="U337" s="59"/>
    </row>
    <row r="338" spans="17:21" ht="15" customHeight="1" x14ac:dyDescent="0.3">
      <c r="Q338" s="55">
        <v>337</v>
      </c>
      <c r="R338" s="55" t="s">
        <v>243</v>
      </c>
      <c r="S338" s="59" t="s">
        <v>91</v>
      </c>
      <c r="U338" s="59"/>
    </row>
    <row r="339" spans="17:21" ht="15" customHeight="1" x14ac:dyDescent="0.3">
      <c r="Q339" s="55">
        <v>338</v>
      </c>
      <c r="R339" s="55" t="s">
        <v>243</v>
      </c>
      <c r="S339" s="59" t="s">
        <v>121</v>
      </c>
      <c r="U339" s="59"/>
    </row>
    <row r="340" spans="17:21" ht="15" customHeight="1" x14ac:dyDescent="0.3">
      <c r="Q340" s="55">
        <v>339</v>
      </c>
      <c r="R340" s="55" t="s">
        <v>243</v>
      </c>
      <c r="S340" s="59" t="s">
        <v>244</v>
      </c>
      <c r="T340" s="59"/>
      <c r="U340" s="59"/>
    </row>
    <row r="341" spans="17:21" ht="15" customHeight="1" x14ac:dyDescent="0.3">
      <c r="Q341" s="55">
        <v>340</v>
      </c>
      <c r="R341" s="59" t="s">
        <v>245</v>
      </c>
      <c r="S341" s="59" t="s">
        <v>17</v>
      </c>
      <c r="T341" s="59"/>
      <c r="U341" s="59"/>
    </row>
    <row r="342" spans="17:21" ht="15" customHeight="1" x14ac:dyDescent="0.3">
      <c r="Q342" s="55">
        <v>341</v>
      </c>
      <c r="R342" s="59" t="s">
        <v>241</v>
      </c>
      <c r="S342" s="59" t="s">
        <v>41</v>
      </c>
      <c r="T342" s="59"/>
      <c r="U342" s="59"/>
    </row>
    <row r="343" spans="17:21" ht="15" customHeight="1" x14ac:dyDescent="0.3">
      <c r="Q343" s="55">
        <v>342</v>
      </c>
      <c r="R343" s="59" t="s">
        <v>241</v>
      </c>
      <c r="S343" s="59" t="s">
        <v>42</v>
      </c>
      <c r="T343" s="59"/>
      <c r="U343" s="59"/>
    </row>
    <row r="344" spans="17:21" ht="15" customHeight="1" x14ac:dyDescent="0.3">
      <c r="Q344" s="55">
        <v>343</v>
      </c>
      <c r="R344" s="59" t="s">
        <v>241</v>
      </c>
      <c r="S344" s="59" t="s">
        <v>146</v>
      </c>
      <c r="T344" s="59"/>
      <c r="U344" s="59"/>
    </row>
    <row r="345" spans="17:21" ht="15" customHeight="1" x14ac:dyDescent="0.3">
      <c r="Q345" s="55">
        <v>344</v>
      </c>
      <c r="R345" s="59" t="s">
        <v>246</v>
      </c>
      <c r="S345" s="59" t="s">
        <v>17</v>
      </c>
      <c r="T345" s="59"/>
      <c r="U345" s="59"/>
    </row>
    <row r="346" spans="17:21" ht="15" customHeight="1" x14ac:dyDescent="0.3">
      <c r="Q346" s="55">
        <v>345</v>
      </c>
      <c r="R346" s="59" t="s">
        <v>246</v>
      </c>
      <c r="S346" s="59" t="s">
        <v>127</v>
      </c>
      <c r="T346" s="59"/>
      <c r="U346" s="59"/>
    </row>
    <row r="347" spans="17:21" ht="15" customHeight="1" x14ac:dyDescent="0.3">
      <c r="Q347" s="55">
        <v>346</v>
      </c>
      <c r="R347" s="59" t="s">
        <v>247</v>
      </c>
      <c r="S347" s="59" t="s">
        <v>77</v>
      </c>
      <c r="T347" s="59"/>
      <c r="U347" s="59"/>
    </row>
    <row r="348" spans="17:21" ht="15" customHeight="1" x14ac:dyDescent="0.3">
      <c r="Q348" s="55">
        <v>347</v>
      </c>
      <c r="R348" s="59" t="s">
        <v>248</v>
      </c>
      <c r="S348" s="59" t="s">
        <v>17</v>
      </c>
      <c r="T348" s="59"/>
      <c r="U348" s="59"/>
    </row>
    <row r="349" spans="17:21" ht="15" customHeight="1" x14ac:dyDescent="0.3">
      <c r="Q349" s="55">
        <v>348</v>
      </c>
      <c r="R349" s="59" t="s">
        <v>241</v>
      </c>
      <c r="S349" s="59" t="s">
        <v>113</v>
      </c>
      <c r="T349" s="59"/>
      <c r="U349" s="59"/>
    </row>
    <row r="350" spans="17:21" ht="15" customHeight="1" x14ac:dyDescent="0.3">
      <c r="Q350" s="55">
        <v>349</v>
      </c>
      <c r="R350" s="59" t="s">
        <v>241</v>
      </c>
      <c r="S350" s="59" t="s">
        <v>176</v>
      </c>
      <c r="T350" s="59"/>
      <c r="U350" s="59"/>
    </row>
    <row r="351" spans="17:21" ht="15" customHeight="1" x14ac:dyDescent="0.3">
      <c r="Q351" s="55">
        <v>350</v>
      </c>
      <c r="R351" s="59" t="s">
        <v>241</v>
      </c>
      <c r="S351" s="59" t="s">
        <v>96</v>
      </c>
      <c r="T351" s="59"/>
      <c r="U351" s="59"/>
    </row>
    <row r="352" spans="17:21" ht="15" customHeight="1" x14ac:dyDescent="0.3">
      <c r="Q352" s="55">
        <v>351</v>
      </c>
      <c r="R352" s="59" t="s">
        <v>249</v>
      </c>
      <c r="S352" s="59" t="s">
        <v>166</v>
      </c>
      <c r="T352" s="59"/>
      <c r="U352" s="59"/>
    </row>
    <row r="353" spans="15:21" ht="15" customHeight="1" x14ac:dyDescent="0.3">
      <c r="Q353" s="55">
        <v>352</v>
      </c>
      <c r="R353" s="59" t="s">
        <v>250</v>
      </c>
      <c r="S353" s="59" t="s">
        <v>91</v>
      </c>
      <c r="T353" s="59"/>
      <c r="U353" s="59"/>
    </row>
    <row r="354" spans="15:21" ht="15" customHeight="1" x14ac:dyDescent="0.3">
      <c r="Q354" s="55">
        <v>353</v>
      </c>
      <c r="R354" s="59" t="s">
        <v>252</v>
      </c>
      <c r="S354" s="59" t="s">
        <v>91</v>
      </c>
      <c r="T354" s="59"/>
      <c r="U354" s="59"/>
    </row>
    <row r="355" spans="15:21" ht="15" customHeight="1" x14ac:dyDescent="0.3">
      <c r="Q355" s="55">
        <v>354</v>
      </c>
      <c r="R355" s="59" t="s">
        <v>253</v>
      </c>
      <c r="S355" s="59" t="s">
        <v>91</v>
      </c>
      <c r="T355" s="59"/>
      <c r="U355" s="59"/>
    </row>
    <row r="356" spans="15:21" ht="15" customHeight="1" x14ac:dyDescent="0.3">
      <c r="Q356" s="55">
        <v>355</v>
      </c>
      <c r="R356" s="59" t="s">
        <v>241</v>
      </c>
      <c r="S356" s="59" t="s">
        <v>251</v>
      </c>
      <c r="T356" s="59"/>
      <c r="U356" s="59"/>
    </row>
    <row r="357" spans="15:21" ht="15" customHeight="1" x14ac:dyDescent="0.3">
      <c r="Q357" s="55">
        <v>356</v>
      </c>
      <c r="R357" s="59" t="s">
        <v>241</v>
      </c>
      <c r="S357" s="59" t="s">
        <v>254</v>
      </c>
      <c r="T357" s="59"/>
      <c r="U357" s="59"/>
    </row>
    <row r="358" spans="15:21" ht="15" customHeight="1" x14ac:dyDescent="0.3">
      <c r="Q358" s="55">
        <v>357</v>
      </c>
      <c r="R358" s="59" t="s">
        <v>241</v>
      </c>
      <c r="S358" s="59" t="s">
        <v>255</v>
      </c>
      <c r="T358" s="59"/>
      <c r="U358" s="59"/>
    </row>
    <row r="359" spans="15:21" ht="15" customHeight="1" x14ac:dyDescent="0.3">
      <c r="Q359" s="55">
        <v>358</v>
      </c>
      <c r="R359" s="59" t="s">
        <v>256</v>
      </c>
      <c r="S359" s="59" t="s">
        <v>23</v>
      </c>
      <c r="T359" s="59"/>
      <c r="U359" s="59"/>
    </row>
    <row r="360" spans="15:21" ht="15" customHeight="1" x14ac:dyDescent="0.3">
      <c r="Q360" s="55">
        <v>359</v>
      </c>
      <c r="R360" s="59" t="s">
        <v>257</v>
      </c>
      <c r="S360" s="59" t="s">
        <v>50</v>
      </c>
      <c r="T360" s="59"/>
      <c r="U360" s="59"/>
    </row>
    <row r="361" spans="15:21" ht="15" customHeight="1" x14ac:dyDescent="0.3">
      <c r="Q361" s="55">
        <v>360</v>
      </c>
      <c r="R361" s="59" t="s">
        <v>257</v>
      </c>
      <c r="S361" s="59" t="s">
        <v>56</v>
      </c>
      <c r="T361" s="59"/>
      <c r="U361" s="59"/>
    </row>
    <row r="362" spans="15:21" ht="15" customHeight="1" x14ac:dyDescent="0.3">
      <c r="Q362" s="55">
        <v>361</v>
      </c>
      <c r="R362" s="59" t="s">
        <v>257</v>
      </c>
      <c r="S362" s="59" t="s">
        <v>57</v>
      </c>
      <c r="T362" s="59"/>
      <c r="U362" s="59"/>
    </row>
    <row r="363" spans="15:21" ht="15" customHeight="1" x14ac:dyDescent="0.3">
      <c r="Q363" s="55">
        <v>362</v>
      </c>
      <c r="R363" s="59" t="s">
        <v>241</v>
      </c>
      <c r="S363" s="59" t="s">
        <v>149</v>
      </c>
      <c r="T363" s="59"/>
      <c r="U363" s="59"/>
    </row>
    <row r="364" spans="15:21" ht="15" customHeight="1" x14ac:dyDescent="0.3">
      <c r="Q364" s="55">
        <v>363</v>
      </c>
      <c r="R364" s="59" t="s">
        <v>241</v>
      </c>
      <c r="S364" s="59" t="s">
        <v>258</v>
      </c>
      <c r="T364" s="59"/>
      <c r="U364" s="59"/>
    </row>
    <row r="365" spans="15:21" ht="15" customHeight="1" x14ac:dyDescent="0.3">
      <c r="Q365" s="55">
        <v>364</v>
      </c>
      <c r="R365" s="59" t="s">
        <v>241</v>
      </c>
      <c r="S365" s="59" t="s">
        <v>122</v>
      </c>
      <c r="T365" s="59"/>
      <c r="U365" s="59"/>
    </row>
    <row r="366" spans="15:21" ht="15" customHeight="1" x14ac:dyDescent="0.3">
      <c r="O366" s="55"/>
      <c r="P366" s="55"/>
      <c r="Q366" s="55">
        <v>365</v>
      </c>
      <c r="R366" s="59" t="s">
        <v>259</v>
      </c>
      <c r="S366" s="59" t="s">
        <v>91</v>
      </c>
    </row>
    <row r="367" spans="15:21" ht="15" customHeight="1" x14ac:dyDescent="0.3">
      <c r="O367" s="55"/>
      <c r="P367" s="55"/>
      <c r="Q367" s="55"/>
      <c r="R367" s="55"/>
      <c r="S367" s="55"/>
    </row>
    <row r="368" spans="15:21" ht="15" customHeight="1" x14ac:dyDescent="0.3">
      <c r="O368" s="55"/>
      <c r="P368" s="55"/>
      <c r="Q368" s="55"/>
      <c r="R368" s="55"/>
      <c r="S368" s="55"/>
    </row>
    <row r="369" spans="15:19" ht="15" customHeight="1" x14ac:dyDescent="0.3">
      <c r="O369" s="55"/>
      <c r="P369" s="55"/>
      <c r="Q369" s="55"/>
      <c r="R369" s="55"/>
      <c r="S369" s="55"/>
    </row>
  </sheetData>
  <sheetProtection password="F466" sheet="1" selectLockedCells="1"/>
  <protectedRanges>
    <protectedRange password="F466" sqref="A22:K149" name="Bereich1"/>
  </protectedRanges>
  <mergeCells count="7">
    <mergeCell ref="O1:P1"/>
    <mergeCell ref="G18:K18"/>
    <mergeCell ref="G19:K19"/>
    <mergeCell ref="A1:K2"/>
    <mergeCell ref="A19:F19"/>
    <mergeCell ref="A4:E4"/>
    <mergeCell ref="A16:D17"/>
  </mergeCells>
  <conditionalFormatting sqref="A22:A149 E22:E149 I22:I149">
    <cfRule type="expression" dxfId="62" priority="1">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Johannes",B22="3. Johannes",B22="Judas",B22="Offenbarung")</formula>
    </cfRule>
    <cfRule type="expression" dxfId="61" priority="7">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conditionalFormatting sqref="B22:B149 F22:F149 J22:J149">
    <cfRule type="expression" dxfId="60" priority="6">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Johannes",B22="3. Johannes",B22="Judas",B22="Offenbarung")</formula>
    </cfRule>
    <cfRule type="expression" dxfId="59" priority="9">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conditionalFormatting sqref="C22:C149 G22:G149 K22:K149">
    <cfRule type="expression" dxfId="58" priority="2">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Johannes",B22="3. Johannes",B22="Judas",B22="Offenbarung")</formula>
    </cfRule>
    <cfRule type="expression" dxfId="57" priority="8">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printOptions horizontalCentered="1" verticalCentered="1"/>
  <pageMargins left="0" right="0" top="0.78740157480314965" bottom="0.39370078740157483" header="0.27500000000000002" footer="0.23622047244094491"/>
  <pageSetup paperSize="9" orientation="landscape" r:id="rId1"/>
  <headerFooter alignWithMargins="0">
    <oddHeader>&amp;C&amp;"-,Kursiv"&amp;U"Wohl dem, der seine Lust hat an der Lehre des HERRN und darüber nachsinnt Tag und Nacht!
Er ist wie ein Baum gepflanzt an Wasserbächen, der seine Frucht bringt und dessen Blätter nicht verwelken."
&amp;8&amp;U(aus Psalm 1)</oddHeader>
    <oddFooter>&amp;L&amp;8www.Bibelleseplan365.de&amp;C&amp;8www.Was-Darwin-nicht-wusste.de&amp;R&amp;8www.Glauben-durch-Hören.de</oddFooter>
  </headerFooter>
  <rowBreaks count="3" manualBreakCount="3">
    <brk id="53" max="10" man="1"/>
    <brk id="85" max="10" man="1"/>
    <brk id="11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819A8-FC80-4F55-B273-374A3680420B}">
  <sheetPr codeName="Tabelle1"/>
  <dimension ref="A1:S372"/>
  <sheetViews>
    <sheetView zoomScaleNormal="100" workbookViewId="0">
      <selection activeCell="A16" sqref="A16:D17"/>
    </sheetView>
  </sheetViews>
  <sheetFormatPr baseColWidth="10" defaultColWidth="11.44140625" defaultRowHeight="15" customHeight="1" x14ac:dyDescent="0.3"/>
  <cols>
    <col min="1" max="1" width="10.6640625" style="59" customWidth="1"/>
    <col min="2" max="2" width="20.6640625" style="55" customWidth="1"/>
    <col min="3" max="3" width="9.6640625" style="59" customWidth="1"/>
    <col min="4" max="4" width="4.6640625" style="59" customWidth="1"/>
    <col min="5" max="5" width="10.6640625" style="59" customWidth="1"/>
    <col min="6" max="6" width="17.6640625" style="59" customWidth="1"/>
    <col min="7" max="7" width="9.6640625" style="59" customWidth="1"/>
    <col min="8" max="8" width="4.6640625" style="59" customWidth="1"/>
    <col min="9" max="9" width="10.6640625" style="59" customWidth="1"/>
    <col min="10" max="10" width="20.6640625" style="59" customWidth="1"/>
    <col min="11" max="11" width="9.6640625" style="59" customWidth="1"/>
    <col min="12" max="12" width="5.6640625" style="55" customWidth="1"/>
    <col min="13" max="13" width="12.88671875" style="63" hidden="1" customWidth="1"/>
    <col min="14" max="14" width="23.109375" style="63" hidden="1" customWidth="1"/>
    <col min="15" max="15" width="22.44140625" style="63" hidden="1" customWidth="1"/>
    <col min="16" max="16" width="11.6640625" style="63" hidden="1" customWidth="1"/>
    <col min="17" max="17" width="11.44140625" style="63" hidden="1" customWidth="1"/>
    <col min="18" max="18" width="17.44140625" style="63" hidden="1" customWidth="1"/>
    <col min="19" max="19" width="9.33203125" style="63" hidden="1" customWidth="1"/>
    <col min="20" max="16384" width="11.44140625" style="55"/>
  </cols>
  <sheetData>
    <row r="1" spans="1:19" ht="15" customHeight="1" thickBot="1" x14ac:dyDescent="0.35">
      <c r="A1" s="120" t="s">
        <v>262</v>
      </c>
      <c r="B1" s="121"/>
      <c r="C1" s="121"/>
      <c r="D1" s="121"/>
      <c r="E1" s="121"/>
      <c r="F1" s="121"/>
      <c r="G1" s="121"/>
      <c r="H1" s="121"/>
      <c r="I1" s="121"/>
      <c r="J1" s="121"/>
      <c r="K1" s="122"/>
      <c r="L1" s="83"/>
      <c r="M1" s="56" t="s">
        <v>11</v>
      </c>
      <c r="N1" s="56" t="str">
        <f ca="1">("Ist ")&amp;YEAR(M2)&amp;" ein Schaltjahr ?"</f>
        <v>Ist 2024 ein Schaltjahr ?</v>
      </c>
      <c r="O1" s="118" t="str">
        <f ca="1">("Tage Differenz zum 1. Januar ")&amp;YEAR(M2)</f>
        <v>Tage Differenz zum 1. Januar 2024</v>
      </c>
      <c r="P1" s="119"/>
      <c r="Q1" s="56" t="s">
        <v>12</v>
      </c>
      <c r="R1" s="56" t="s">
        <v>13</v>
      </c>
      <c r="S1" s="56" t="s">
        <v>14</v>
      </c>
    </row>
    <row r="2" spans="1:19" ht="15" customHeight="1" x14ac:dyDescent="0.3">
      <c r="A2" s="123"/>
      <c r="B2" s="124"/>
      <c r="C2" s="124"/>
      <c r="D2" s="124"/>
      <c r="E2" s="124"/>
      <c r="F2" s="124"/>
      <c r="G2" s="124"/>
      <c r="H2" s="124"/>
      <c r="I2" s="124"/>
      <c r="J2" s="124"/>
      <c r="K2" s="125"/>
      <c r="L2" s="84"/>
      <c r="M2" s="57">
        <f ca="1">DATE(YEAR(A16),1,1)</f>
        <v>45292</v>
      </c>
      <c r="N2" s="58" t="str">
        <f ca="1">IF(MOD(YEAR(A16),400)=0,"ja",IF(MOD(YEAR(A16),100)=0,"nein",IF(MOD(YEAR(A16),4)=0,"ja","nein")))</f>
        <v>ja</v>
      </c>
      <c r="O2" s="58" t="s">
        <v>15</v>
      </c>
      <c r="P2" s="58">
        <f ca="1">IF(AND(N2="ja",P3&gt;59),P3-1,P3)</f>
        <v>357</v>
      </c>
      <c r="Q2" s="55">
        <v>1</v>
      </c>
      <c r="R2" s="59" t="s">
        <v>16</v>
      </c>
      <c r="S2" s="59" t="s">
        <v>17</v>
      </c>
    </row>
    <row r="3" spans="1:19" ht="15" customHeight="1" x14ac:dyDescent="0.3">
      <c r="A3" s="105" t="s">
        <v>263</v>
      </c>
      <c r="B3" s="1"/>
      <c r="C3" s="2"/>
      <c r="D3" s="2"/>
      <c r="E3" s="2"/>
      <c r="F3" s="2"/>
      <c r="G3" s="2"/>
      <c r="H3" s="2"/>
      <c r="I3" s="2"/>
      <c r="J3" s="2"/>
      <c r="K3" s="3"/>
      <c r="L3" s="84"/>
      <c r="M3" s="60">
        <f ca="1">TODAY()</f>
        <v>45650</v>
      </c>
      <c r="N3" s="61"/>
      <c r="O3" s="62" t="s">
        <v>19</v>
      </c>
      <c r="P3" s="55">
        <f ca="1">A16-M2</f>
        <v>358</v>
      </c>
      <c r="Q3" s="55">
        <v>2</v>
      </c>
      <c r="R3" s="59" t="s">
        <v>16</v>
      </c>
      <c r="S3" s="59" t="s">
        <v>20</v>
      </c>
    </row>
    <row r="4" spans="1:19" ht="15" customHeight="1" x14ac:dyDescent="0.3">
      <c r="A4" s="136" t="s">
        <v>21</v>
      </c>
      <c r="B4" s="137"/>
      <c r="C4" s="137"/>
      <c r="D4" s="137"/>
      <c r="E4" s="137"/>
      <c r="F4" s="137"/>
      <c r="G4" s="137"/>
      <c r="H4" s="137"/>
      <c r="I4" s="137"/>
      <c r="J4" s="2"/>
      <c r="K4" s="3"/>
      <c r="L4" s="84"/>
      <c r="M4" s="60"/>
      <c r="N4" s="61"/>
      <c r="O4" s="62"/>
      <c r="P4" s="55"/>
      <c r="Q4" s="55">
        <v>3</v>
      </c>
      <c r="R4" s="59" t="s">
        <v>22</v>
      </c>
      <c r="S4" s="59" t="s">
        <v>17</v>
      </c>
    </row>
    <row r="5" spans="1:19" ht="15" customHeight="1" x14ac:dyDescent="0.3">
      <c r="A5" s="4"/>
      <c r="B5" s="1"/>
      <c r="C5" s="2"/>
      <c r="D5" s="2"/>
      <c r="E5" s="2"/>
      <c r="F5" s="2"/>
      <c r="G5" s="2"/>
      <c r="H5" s="2"/>
      <c r="I5" s="2"/>
      <c r="J5" s="2"/>
      <c r="K5" s="3"/>
      <c r="L5" s="85"/>
      <c r="M5" s="61"/>
      <c r="N5" s="61"/>
      <c r="Q5" s="55">
        <v>4</v>
      </c>
      <c r="R5" s="59" t="s">
        <v>16</v>
      </c>
      <c r="S5" s="59" t="s">
        <v>24</v>
      </c>
    </row>
    <row r="6" spans="1:19" ht="15" customHeight="1" x14ac:dyDescent="0.3">
      <c r="A6" s="26" t="s">
        <v>25</v>
      </c>
      <c r="B6" s="5"/>
      <c r="C6" s="2"/>
      <c r="D6" s="2"/>
      <c r="E6" s="2"/>
      <c r="F6" s="2"/>
      <c r="G6" s="2"/>
      <c r="H6" s="2"/>
      <c r="I6" s="2"/>
      <c r="J6" s="2"/>
      <c r="K6" s="3"/>
      <c r="M6" s="61"/>
      <c r="N6" s="61"/>
      <c r="Q6" s="55">
        <v>5</v>
      </c>
      <c r="R6" s="59" t="s">
        <v>16</v>
      </c>
      <c r="S6" s="59" t="s">
        <v>26</v>
      </c>
    </row>
    <row r="7" spans="1:19" ht="15" customHeight="1" x14ac:dyDescent="0.3">
      <c r="A7" s="6" t="s">
        <v>27</v>
      </c>
      <c r="B7" s="7"/>
      <c r="C7" s="7"/>
      <c r="D7" s="7"/>
      <c r="E7" s="7"/>
      <c r="F7" s="7"/>
      <c r="G7" s="7"/>
      <c r="H7" s="7"/>
      <c r="I7" s="7"/>
      <c r="J7" s="7"/>
      <c r="K7" s="8"/>
      <c r="M7" s="61"/>
      <c r="N7" s="61"/>
      <c r="Q7" s="55">
        <v>6</v>
      </c>
      <c r="R7" s="59" t="s">
        <v>22</v>
      </c>
      <c r="S7" s="59" t="s">
        <v>264</v>
      </c>
    </row>
    <row r="8" spans="1:19" ht="15" customHeight="1" x14ac:dyDescent="0.3">
      <c r="A8" s="6" t="s">
        <v>29</v>
      </c>
      <c r="B8" s="7"/>
      <c r="C8" s="7"/>
      <c r="D8" s="7"/>
      <c r="E8" s="7"/>
      <c r="F8" s="7"/>
      <c r="G8" s="7"/>
      <c r="H8" s="7"/>
      <c r="I8" s="7"/>
      <c r="J8" s="7"/>
      <c r="K8" s="8"/>
      <c r="M8" s="61"/>
      <c r="N8" s="61"/>
      <c r="Q8" s="55">
        <v>7</v>
      </c>
      <c r="R8" s="59" t="s">
        <v>22</v>
      </c>
      <c r="S8" s="59" t="s">
        <v>265</v>
      </c>
    </row>
    <row r="9" spans="1:19" ht="15" customHeight="1" x14ac:dyDescent="0.3">
      <c r="A9" s="9" t="s">
        <v>31</v>
      </c>
      <c r="B9" s="7"/>
      <c r="C9" s="7"/>
      <c r="D9" s="7"/>
      <c r="E9" s="7"/>
      <c r="F9" s="7"/>
      <c r="G9" s="7"/>
      <c r="H9" s="7"/>
      <c r="I9" s="7"/>
      <c r="J9" s="7"/>
      <c r="K9" s="8"/>
      <c r="M9" s="61"/>
      <c r="N9" s="61"/>
      <c r="Q9" s="55">
        <v>8</v>
      </c>
      <c r="R9" s="59" t="s">
        <v>16</v>
      </c>
      <c r="S9" s="59" t="s">
        <v>32</v>
      </c>
    </row>
    <row r="10" spans="1:19" ht="15" customHeight="1" x14ac:dyDescent="0.3">
      <c r="A10" s="10" t="s">
        <v>33</v>
      </c>
      <c r="B10" s="7"/>
      <c r="C10" s="7"/>
      <c r="D10" s="7"/>
      <c r="E10" s="7"/>
      <c r="F10" s="7"/>
      <c r="G10" s="7"/>
      <c r="H10" s="7"/>
      <c r="I10" s="7"/>
      <c r="J10" s="7"/>
      <c r="K10" s="8"/>
      <c r="M10" s="61"/>
      <c r="N10" s="61"/>
      <c r="Q10" s="55">
        <v>9</v>
      </c>
      <c r="R10" s="59" t="s">
        <v>16</v>
      </c>
      <c r="S10" s="59" t="s">
        <v>34</v>
      </c>
    </row>
    <row r="11" spans="1:19" ht="15" customHeight="1" x14ac:dyDescent="0.3">
      <c r="A11" s="9" t="s">
        <v>35</v>
      </c>
      <c r="B11" s="11"/>
      <c r="C11" s="11"/>
      <c r="D11" s="11"/>
      <c r="E11" s="11"/>
      <c r="F11" s="11"/>
      <c r="G11" s="11"/>
      <c r="H11" s="11"/>
      <c r="I11" s="11"/>
      <c r="J11" s="7"/>
      <c r="K11" s="8"/>
      <c r="M11" s="61"/>
      <c r="N11" s="61"/>
      <c r="Q11" s="55">
        <v>10</v>
      </c>
      <c r="R11" s="59" t="s">
        <v>22</v>
      </c>
      <c r="S11" s="59" t="s">
        <v>51</v>
      </c>
    </row>
    <row r="12" spans="1:19" ht="15" customHeight="1" x14ac:dyDescent="0.3">
      <c r="A12" s="12"/>
      <c r="B12" s="13"/>
      <c r="C12" s="13"/>
      <c r="D12" s="13"/>
      <c r="E12" s="13"/>
      <c r="F12" s="13"/>
      <c r="G12" s="13"/>
      <c r="H12" s="13"/>
      <c r="I12" s="13"/>
      <c r="J12" s="13"/>
      <c r="K12" s="14"/>
      <c r="M12" s="61"/>
      <c r="N12" s="61"/>
      <c r="Q12" s="55">
        <v>11</v>
      </c>
      <c r="R12" s="59" t="s">
        <v>16</v>
      </c>
      <c r="S12" s="59" t="s">
        <v>37</v>
      </c>
    </row>
    <row r="13" spans="1:19" ht="15" customHeight="1" x14ac:dyDescent="0.3">
      <c r="A13" s="15" t="s">
        <v>38</v>
      </c>
      <c r="B13" s="16"/>
      <c r="C13" s="16"/>
      <c r="D13" s="16"/>
      <c r="E13" s="16"/>
      <c r="F13" s="16"/>
      <c r="G13" s="16"/>
      <c r="H13" s="16"/>
      <c r="I13" s="16"/>
      <c r="J13" s="16"/>
      <c r="K13" s="17"/>
      <c r="M13" s="61"/>
      <c r="N13" s="61"/>
      <c r="Q13" s="55">
        <v>12</v>
      </c>
      <c r="R13" s="59" t="s">
        <v>16</v>
      </c>
      <c r="S13" s="59" t="s">
        <v>39</v>
      </c>
    </row>
    <row r="14" spans="1:19" ht="15" customHeight="1" x14ac:dyDescent="0.3">
      <c r="A14" s="18" t="s">
        <v>40</v>
      </c>
      <c r="B14" s="19"/>
      <c r="C14" s="19"/>
      <c r="D14" s="19"/>
      <c r="E14" s="19"/>
      <c r="F14" s="19"/>
      <c r="G14" s="19"/>
      <c r="H14" s="19"/>
      <c r="I14" s="19"/>
      <c r="J14" s="19"/>
      <c r="K14" s="20"/>
      <c r="M14" s="61"/>
      <c r="N14" s="61"/>
      <c r="Q14" s="55">
        <v>13</v>
      </c>
      <c r="R14" s="59" t="s">
        <v>22</v>
      </c>
      <c r="S14" s="59" t="s">
        <v>128</v>
      </c>
    </row>
    <row r="15" spans="1:19" ht="15" customHeight="1" x14ac:dyDescent="0.3">
      <c r="A15" s="18"/>
      <c r="B15" s="21"/>
      <c r="C15" s="21"/>
      <c r="D15" s="21"/>
      <c r="E15" s="21"/>
      <c r="F15" s="21"/>
      <c r="G15" s="21"/>
      <c r="H15" s="21"/>
      <c r="I15" s="21"/>
      <c r="J15" s="21"/>
      <c r="K15" s="22"/>
      <c r="M15" s="61"/>
      <c r="N15" s="61"/>
      <c r="Q15" s="55">
        <v>14</v>
      </c>
      <c r="R15" s="59" t="s">
        <v>22</v>
      </c>
      <c r="S15" s="59" t="s">
        <v>129</v>
      </c>
    </row>
    <row r="16" spans="1:19" ht="15" customHeight="1" x14ac:dyDescent="0.3">
      <c r="A16" s="127">
        <f ca="1">M3</f>
        <v>45650</v>
      </c>
      <c r="B16" s="127"/>
      <c r="C16" s="127"/>
      <c r="D16" s="127"/>
      <c r="E16" s="23"/>
      <c r="F16" s="23"/>
      <c r="G16" s="23"/>
      <c r="H16" s="23"/>
      <c r="I16" s="23"/>
      <c r="J16" s="23"/>
      <c r="K16" s="24"/>
      <c r="M16" s="61"/>
      <c r="N16" s="61"/>
      <c r="Q16" s="55">
        <v>15</v>
      </c>
      <c r="R16" s="59" t="s">
        <v>16</v>
      </c>
      <c r="S16" s="59" t="s">
        <v>43</v>
      </c>
    </row>
    <row r="17" spans="1:19" ht="15" customHeight="1" x14ac:dyDescent="0.3">
      <c r="A17" s="127"/>
      <c r="B17" s="127"/>
      <c r="C17" s="127"/>
      <c r="D17" s="127"/>
      <c r="E17" s="23"/>
      <c r="F17" s="23"/>
      <c r="G17" s="23"/>
      <c r="H17" s="23"/>
      <c r="I17" s="23"/>
      <c r="J17" s="23"/>
      <c r="K17" s="24"/>
      <c r="M17" s="55"/>
      <c r="N17" s="55"/>
      <c r="Q17" s="55">
        <v>16</v>
      </c>
      <c r="R17" s="59" t="s">
        <v>16</v>
      </c>
      <c r="S17" s="59" t="s">
        <v>44</v>
      </c>
    </row>
    <row r="18" spans="1:19" ht="15" customHeight="1" x14ac:dyDescent="0.3">
      <c r="A18" s="82"/>
      <c r="B18" s="82"/>
      <c r="C18" s="82"/>
      <c r="D18" s="25"/>
      <c r="E18" s="25"/>
      <c r="F18" s="25"/>
      <c r="G18" s="108" t="s">
        <v>45</v>
      </c>
      <c r="H18" s="138"/>
      <c r="I18" s="138"/>
      <c r="J18" s="138"/>
      <c r="K18" s="139"/>
      <c r="M18" s="57"/>
      <c r="N18" s="58"/>
      <c r="Q18" s="55">
        <v>17</v>
      </c>
      <c r="R18" s="59" t="s">
        <v>22</v>
      </c>
      <c r="S18" s="59" t="s">
        <v>148</v>
      </c>
    </row>
    <row r="19" spans="1:19" ht="15" customHeight="1" thickBot="1" x14ac:dyDescent="0.35">
      <c r="A19" s="113" t="s">
        <v>47</v>
      </c>
      <c r="B19" s="135"/>
      <c r="C19" s="135"/>
      <c r="D19" s="135"/>
      <c r="E19" s="135"/>
      <c r="F19" s="135"/>
      <c r="G19" s="140"/>
      <c r="H19" s="141"/>
      <c r="I19" s="141"/>
      <c r="J19" s="141"/>
      <c r="K19" s="142"/>
      <c r="M19" s="65"/>
      <c r="N19" s="66"/>
      <c r="O19" s="67"/>
      <c r="P19" s="67"/>
      <c r="Q19" s="64">
        <v>18</v>
      </c>
      <c r="R19" s="68" t="s">
        <v>16</v>
      </c>
      <c r="S19" s="68" t="s">
        <v>48</v>
      </c>
    </row>
    <row r="20" spans="1:19" ht="15" customHeight="1" x14ac:dyDescent="0.3">
      <c r="M20" s="57"/>
      <c r="N20" s="58"/>
      <c r="Q20" s="55">
        <v>19</v>
      </c>
      <c r="R20" s="59" t="s">
        <v>49</v>
      </c>
      <c r="S20" s="59" t="s">
        <v>50</v>
      </c>
    </row>
    <row r="21" spans="1:19" s="64" customFormat="1" ht="15" customHeight="1" thickBot="1" x14ac:dyDescent="0.35">
      <c r="M21" s="57"/>
      <c r="N21" s="58"/>
      <c r="O21" s="63"/>
      <c r="P21" s="63"/>
      <c r="Q21" s="55">
        <v>20</v>
      </c>
      <c r="R21" s="59" t="s">
        <v>22</v>
      </c>
      <c r="S21" s="59" t="s">
        <v>266</v>
      </c>
    </row>
    <row r="22" spans="1:19" ht="15" customHeight="1" x14ac:dyDescent="0.3">
      <c r="A22" s="37" t="s">
        <v>52</v>
      </c>
      <c r="B22" s="38"/>
      <c r="C22" s="39"/>
      <c r="D22" s="74"/>
      <c r="E22" s="37" t="s">
        <v>53</v>
      </c>
      <c r="F22" s="40"/>
      <c r="G22" s="39"/>
      <c r="H22" s="74"/>
      <c r="I22" s="37" t="s">
        <v>54</v>
      </c>
      <c r="J22" s="40"/>
      <c r="K22" s="39"/>
      <c r="Q22" s="55">
        <v>21</v>
      </c>
      <c r="R22" s="59" t="s">
        <v>22</v>
      </c>
      <c r="S22" s="59" t="s">
        <v>267</v>
      </c>
    </row>
    <row r="23" spans="1:19" ht="15" customHeight="1" x14ac:dyDescent="0.3">
      <c r="A23" s="41">
        <v>1</v>
      </c>
      <c r="B23" s="42" t="str">
        <f t="shared" ref="B23:B53" ca="1" si="0">IF($Q2-$P$2&lt;=0,INDEX($R$2:$S$366,365+($Q2-$P$2),1),INDEX($R$2:$S$366,$Q2-$P$2,1))</f>
        <v>1. Mose</v>
      </c>
      <c r="C23" s="43" t="str">
        <f t="shared" ref="C23:C53" ca="1" si="1">IF($Q2-$P$2&lt;=0,INDEX($R$2:$S$366,365+($Q2-$P$2),2),INDEX($R$2:$S$366,$Q2-$P$2,2))</f>
        <v>23 - 26</v>
      </c>
      <c r="D23" s="75"/>
      <c r="E23" s="44">
        <v>1</v>
      </c>
      <c r="F23" s="42" t="str">
        <f t="shared" ref="F23:F50" ca="1" si="2">IF($Q33-$P$2&lt;=0,INDEX($R$2:$S$366,365+($Q33-$P$2),1),INDEX($R$2:$S$366,$Q33-$P$2,1))</f>
        <v>3. Mose</v>
      </c>
      <c r="G23" s="43" t="str">
        <f t="shared" ref="G23:G50" ca="1" si="3">IF($Q33-$P$2&lt;=0,INDEX($R$2:$S$366,365+($Q33-$P$2),2),INDEX($R$2:$S$366,$Q33-$P$2,2))</f>
        <v>14 - 17</v>
      </c>
      <c r="H23" s="75"/>
      <c r="I23" s="44">
        <v>1</v>
      </c>
      <c r="J23" s="42" t="str">
        <f t="shared" ref="J23:J53" ca="1" si="4">IF($Q61-$P$2&lt;=0,INDEX($R$2:$S$366,365+($Q61-$P$2),1),INDEX($R$2:$S$366,$Q61-$P$2,1))</f>
        <v>5. Mose</v>
      </c>
      <c r="K23" s="43" t="str">
        <f t="shared" ref="K23:K53" ca="1" si="5">IF($Q61-$P$2&lt;=0,INDEX($R$2:$S$366,365+($Q61-$P$2),2),INDEX($R$2:$S$366,$Q61-$P$2,2))</f>
        <v>21 - 25</v>
      </c>
      <c r="Q23" s="55">
        <v>22</v>
      </c>
      <c r="R23" s="59" t="s">
        <v>49</v>
      </c>
      <c r="S23" s="59" t="s">
        <v>56</v>
      </c>
    </row>
    <row r="24" spans="1:19" ht="15" customHeight="1" x14ac:dyDescent="0.3">
      <c r="A24" s="41">
        <v>2</v>
      </c>
      <c r="B24" s="42" t="str">
        <f t="shared" ca="1" si="0"/>
        <v>Matthäus</v>
      </c>
      <c r="C24" s="43" t="str">
        <f t="shared" ca="1" si="1"/>
        <v>11 - 12</v>
      </c>
      <c r="D24" s="75"/>
      <c r="E24" s="44">
        <v>2</v>
      </c>
      <c r="F24" s="42" t="str">
        <f t="shared" ca="1" si="2"/>
        <v>Lukas</v>
      </c>
      <c r="G24" s="43" t="str">
        <f t="shared" ca="1" si="3"/>
        <v>7 - 9</v>
      </c>
      <c r="H24" s="75"/>
      <c r="I24" s="44">
        <v>2</v>
      </c>
      <c r="J24" s="42" t="str">
        <f t="shared" ca="1" si="4"/>
        <v>Apostelgeschichte</v>
      </c>
      <c r="K24" s="43" t="str">
        <f t="shared" ca="1" si="5"/>
        <v>1 - 4</v>
      </c>
      <c r="Q24" s="55">
        <v>23</v>
      </c>
      <c r="R24" s="59" t="s">
        <v>49</v>
      </c>
      <c r="S24" s="59" t="s">
        <v>57</v>
      </c>
    </row>
    <row r="25" spans="1:19" s="69" customFormat="1" ht="15" customHeight="1" x14ac:dyDescent="0.3">
      <c r="A25" s="41">
        <v>3</v>
      </c>
      <c r="B25" s="42" t="str">
        <f t="shared" ca="1" si="0"/>
        <v>1. Mose</v>
      </c>
      <c r="C25" s="43" t="str">
        <f t="shared" ca="1" si="1"/>
        <v>27 - 30</v>
      </c>
      <c r="D25" s="75"/>
      <c r="E25" s="44">
        <v>3</v>
      </c>
      <c r="F25" s="42" t="str">
        <f t="shared" ca="1" si="2"/>
        <v>Lukas</v>
      </c>
      <c r="G25" s="43" t="str">
        <f t="shared" ca="1" si="3"/>
        <v>10 - 12</v>
      </c>
      <c r="H25" s="75"/>
      <c r="I25" s="44">
        <v>3</v>
      </c>
      <c r="J25" s="42" t="str">
        <f t="shared" ca="1" si="4"/>
        <v>Apostelgeschichte</v>
      </c>
      <c r="K25" s="43" t="str">
        <f t="shared" ca="1" si="5"/>
        <v>5 - 7</v>
      </c>
      <c r="M25" s="63"/>
      <c r="N25" s="63"/>
      <c r="O25" s="63"/>
      <c r="P25" s="63"/>
      <c r="Q25" s="55">
        <v>24</v>
      </c>
      <c r="R25" s="59" t="s">
        <v>76</v>
      </c>
      <c r="S25" s="59" t="s">
        <v>91</v>
      </c>
    </row>
    <row r="26" spans="1:19" ht="15" customHeight="1" x14ac:dyDescent="0.3">
      <c r="A26" s="41">
        <v>4</v>
      </c>
      <c r="B26" s="42" t="str">
        <f t="shared" ca="1" si="0"/>
        <v>1. Mose</v>
      </c>
      <c r="C26" s="43" t="str">
        <f t="shared" ca="1" si="1"/>
        <v>31 - 35</v>
      </c>
      <c r="D26" s="75"/>
      <c r="E26" s="44">
        <v>4</v>
      </c>
      <c r="F26" s="42" t="str">
        <f t="shared" ca="1" si="2"/>
        <v>3. Mose</v>
      </c>
      <c r="G26" s="43" t="str">
        <f t="shared" ca="1" si="3"/>
        <v>18 - 22</v>
      </c>
      <c r="H26" s="75"/>
      <c r="I26" s="44">
        <v>4</v>
      </c>
      <c r="J26" s="42" t="str">
        <f t="shared" ca="1" si="4"/>
        <v>5. Mose</v>
      </c>
      <c r="K26" s="43" t="str">
        <f t="shared" ca="1" si="5"/>
        <v>26 - 29</v>
      </c>
      <c r="Q26" s="55">
        <v>25</v>
      </c>
      <c r="R26" s="59" t="s">
        <v>49</v>
      </c>
      <c r="S26" s="59" t="s">
        <v>59</v>
      </c>
    </row>
    <row r="27" spans="1:19" ht="15" customHeight="1" x14ac:dyDescent="0.3">
      <c r="A27" s="41">
        <v>5</v>
      </c>
      <c r="B27" s="42" t="str">
        <f t="shared" ca="1" si="0"/>
        <v>Matthäus</v>
      </c>
      <c r="C27" s="43" t="str">
        <f t="shared" ca="1" si="1"/>
        <v>13 - 15</v>
      </c>
      <c r="D27" s="75"/>
      <c r="E27" s="44">
        <v>5</v>
      </c>
      <c r="F27" s="42" t="str">
        <f t="shared" ca="1" si="2"/>
        <v>3. Mose</v>
      </c>
      <c r="G27" s="43" t="str">
        <f t="shared" ca="1" si="3"/>
        <v>23 - 27</v>
      </c>
      <c r="H27" s="75"/>
      <c r="I27" s="44">
        <v>5</v>
      </c>
      <c r="J27" s="42" t="str">
        <f t="shared" ca="1" si="4"/>
        <v>5. Mose</v>
      </c>
      <c r="K27" s="43" t="str">
        <f t="shared" ca="1" si="5"/>
        <v>30 - 34</v>
      </c>
      <c r="Q27" s="55">
        <v>26</v>
      </c>
      <c r="R27" s="59" t="s">
        <v>49</v>
      </c>
      <c r="S27" s="59" t="s">
        <v>60</v>
      </c>
    </row>
    <row r="28" spans="1:19" ht="15" customHeight="1" x14ac:dyDescent="0.3">
      <c r="A28" s="41">
        <v>6</v>
      </c>
      <c r="B28" s="42" t="str">
        <f t="shared" ca="1" si="0"/>
        <v>Matthäus</v>
      </c>
      <c r="C28" s="43" t="str">
        <f t="shared" ca="1" si="1"/>
        <v>16 - 19</v>
      </c>
      <c r="D28" s="75"/>
      <c r="E28" s="44">
        <v>6</v>
      </c>
      <c r="F28" s="42" t="str">
        <f t="shared" ca="1" si="2"/>
        <v>Lukas</v>
      </c>
      <c r="G28" s="43" t="str">
        <f t="shared" ca="1" si="3"/>
        <v>13 - 15</v>
      </c>
      <c r="H28" s="75"/>
      <c r="I28" s="44">
        <v>6</v>
      </c>
      <c r="J28" s="42" t="str">
        <f t="shared" ca="1" si="4"/>
        <v>Apostelgeschichte</v>
      </c>
      <c r="K28" s="43" t="str">
        <f t="shared" ca="1" si="5"/>
        <v>8 - 10</v>
      </c>
      <c r="Q28" s="55">
        <v>27</v>
      </c>
      <c r="R28" s="59" t="s">
        <v>76</v>
      </c>
      <c r="S28" s="59" t="s">
        <v>212</v>
      </c>
    </row>
    <row r="29" spans="1:19" ht="15" customHeight="1" x14ac:dyDescent="0.3">
      <c r="A29" s="41">
        <v>7</v>
      </c>
      <c r="B29" s="42" t="str">
        <f t="shared" ca="1" si="0"/>
        <v>1. Mose</v>
      </c>
      <c r="C29" s="43" t="str">
        <f t="shared" ca="1" si="1"/>
        <v>36 - 40</v>
      </c>
      <c r="D29" s="75"/>
      <c r="E29" s="44">
        <v>7</v>
      </c>
      <c r="F29" s="42" t="str">
        <f t="shared" ca="1" si="2"/>
        <v>4. Mose</v>
      </c>
      <c r="G29" s="43" t="str">
        <f t="shared" ca="1" si="3"/>
        <v>1 - 4</v>
      </c>
      <c r="H29" s="75"/>
      <c r="I29" s="44">
        <v>7</v>
      </c>
      <c r="J29" s="42" t="str">
        <f t="shared" ca="1" si="4"/>
        <v>Josua</v>
      </c>
      <c r="K29" s="43" t="str">
        <f t="shared" ca="1" si="5"/>
        <v>1 - 5</v>
      </c>
      <c r="Q29" s="55">
        <v>28</v>
      </c>
      <c r="R29" s="59" t="s">
        <v>76</v>
      </c>
      <c r="S29" s="59" t="s">
        <v>268</v>
      </c>
    </row>
    <row r="30" spans="1:19" ht="15" customHeight="1" x14ac:dyDescent="0.3">
      <c r="A30" s="41">
        <v>8</v>
      </c>
      <c r="B30" s="42" t="str">
        <f t="shared" ca="1" si="0"/>
        <v>1. Mose</v>
      </c>
      <c r="C30" s="43" t="str">
        <f t="shared" ca="1" si="1"/>
        <v>41 - 45</v>
      </c>
      <c r="D30" s="75"/>
      <c r="E30" s="44">
        <v>8</v>
      </c>
      <c r="F30" s="42" t="str">
        <f t="shared" ca="1" si="2"/>
        <v>4. Mose</v>
      </c>
      <c r="G30" s="43" t="str">
        <f t="shared" ca="1" si="3"/>
        <v>5 - 8</v>
      </c>
      <c r="H30" s="75"/>
      <c r="I30" s="44">
        <v>8</v>
      </c>
      <c r="J30" s="42" t="str">
        <f t="shared" ca="1" si="4"/>
        <v>Josua</v>
      </c>
      <c r="K30" s="43" t="str">
        <f t="shared" ca="1" si="5"/>
        <v>6 - 9</v>
      </c>
      <c r="Q30" s="55">
        <v>29</v>
      </c>
      <c r="R30" s="59" t="s">
        <v>49</v>
      </c>
      <c r="S30" s="59" t="s">
        <v>63</v>
      </c>
    </row>
    <row r="31" spans="1:19" ht="15" customHeight="1" x14ac:dyDescent="0.3">
      <c r="A31" s="41">
        <v>9</v>
      </c>
      <c r="B31" s="42" t="str">
        <f t="shared" ca="1" si="0"/>
        <v>Matthäus</v>
      </c>
      <c r="C31" s="43" t="str">
        <f t="shared" ca="1" si="1"/>
        <v>20 - 23</v>
      </c>
      <c r="D31" s="75"/>
      <c r="E31" s="44">
        <v>9</v>
      </c>
      <c r="F31" s="42" t="str">
        <f t="shared" ca="1" si="2"/>
        <v>Lukas</v>
      </c>
      <c r="G31" s="43" t="str">
        <f t="shared" ca="1" si="3"/>
        <v>16 - 18</v>
      </c>
      <c r="H31" s="75"/>
      <c r="I31" s="44">
        <v>9</v>
      </c>
      <c r="J31" s="42" t="str">
        <f t="shared" ca="1" si="4"/>
        <v>Apostelgeschichte</v>
      </c>
      <c r="K31" s="43" t="str">
        <f t="shared" ca="1" si="5"/>
        <v>11 - 14</v>
      </c>
      <c r="Q31" s="55">
        <v>30</v>
      </c>
      <c r="R31" s="59" t="s">
        <v>49</v>
      </c>
      <c r="S31" s="59" t="s">
        <v>64</v>
      </c>
    </row>
    <row r="32" spans="1:19" ht="15" customHeight="1" x14ac:dyDescent="0.3">
      <c r="A32" s="41">
        <v>10</v>
      </c>
      <c r="B32" s="42" t="str">
        <f t="shared" ca="1" si="0"/>
        <v>1. Mose</v>
      </c>
      <c r="C32" s="43" t="str">
        <f t="shared" ca="1" si="1"/>
        <v>46 - 50</v>
      </c>
      <c r="D32" s="75"/>
      <c r="E32" s="44">
        <v>10</v>
      </c>
      <c r="F32" s="42" t="str">
        <f t="shared" ca="1" si="2"/>
        <v>Lukas</v>
      </c>
      <c r="G32" s="43" t="str">
        <f t="shared" ca="1" si="3"/>
        <v>19 - 21</v>
      </c>
      <c r="H32" s="75"/>
      <c r="I32" s="44">
        <v>10</v>
      </c>
      <c r="J32" s="42" t="str">
        <f t="shared" ca="1" si="4"/>
        <v>Apostelgeschichte</v>
      </c>
      <c r="K32" s="43" t="str">
        <f t="shared" ca="1" si="5"/>
        <v>15 - 17</v>
      </c>
      <c r="Q32" s="55">
        <v>31</v>
      </c>
      <c r="R32" s="59" t="s">
        <v>76</v>
      </c>
      <c r="S32" s="59" t="s">
        <v>108</v>
      </c>
    </row>
    <row r="33" spans="1:19" ht="15" customHeight="1" x14ac:dyDescent="0.3">
      <c r="A33" s="41">
        <v>11</v>
      </c>
      <c r="B33" s="42" t="str">
        <f t="shared" ca="1" si="0"/>
        <v>2. Mose</v>
      </c>
      <c r="C33" s="43" t="str">
        <f t="shared" ca="1" si="1"/>
        <v>1 - 5</v>
      </c>
      <c r="D33" s="75"/>
      <c r="E33" s="44">
        <v>11</v>
      </c>
      <c r="F33" s="42" t="str">
        <f t="shared" ca="1" si="2"/>
        <v>4. Mose</v>
      </c>
      <c r="G33" s="43" t="str">
        <f t="shared" ca="1" si="3"/>
        <v>9 - 12</v>
      </c>
      <c r="H33" s="75"/>
      <c r="I33" s="44">
        <v>11</v>
      </c>
      <c r="J33" s="42" t="str">
        <f t="shared" ca="1" si="4"/>
        <v>Josua</v>
      </c>
      <c r="K33" s="43" t="str">
        <f t="shared" ca="1" si="5"/>
        <v>10 - 12</v>
      </c>
      <c r="Q33" s="55">
        <v>32</v>
      </c>
      <c r="R33" s="59" t="s">
        <v>49</v>
      </c>
      <c r="S33" s="59" t="s">
        <v>66</v>
      </c>
    </row>
    <row r="34" spans="1:19" ht="15" customHeight="1" x14ac:dyDescent="0.3">
      <c r="A34" s="41">
        <v>12</v>
      </c>
      <c r="B34" s="42" t="str">
        <f t="shared" ca="1" si="0"/>
        <v>Matthäus</v>
      </c>
      <c r="C34" s="43" t="str">
        <f t="shared" ca="1" si="1"/>
        <v>24 - 25</v>
      </c>
      <c r="D34" s="75"/>
      <c r="E34" s="44">
        <v>12</v>
      </c>
      <c r="F34" s="42" t="str">
        <f t="shared" ca="1" si="2"/>
        <v>4. Mose</v>
      </c>
      <c r="G34" s="43" t="str">
        <f t="shared" ca="1" si="3"/>
        <v>13 - 17</v>
      </c>
      <c r="H34" s="75"/>
      <c r="I34" s="44">
        <v>12</v>
      </c>
      <c r="J34" s="42" t="str">
        <f t="shared" ca="1" si="4"/>
        <v>Josua</v>
      </c>
      <c r="K34" s="43" t="str">
        <f t="shared" ca="1" si="5"/>
        <v>13 - 16</v>
      </c>
      <c r="Q34" s="55">
        <v>33</v>
      </c>
      <c r="R34" s="59" t="s">
        <v>49</v>
      </c>
      <c r="S34" s="59" t="s">
        <v>43</v>
      </c>
    </row>
    <row r="35" spans="1:19" ht="15" customHeight="1" x14ac:dyDescent="0.3">
      <c r="A35" s="41">
        <v>13</v>
      </c>
      <c r="B35" s="42" t="str">
        <f t="shared" ca="1" si="0"/>
        <v>Matthäus</v>
      </c>
      <c r="C35" s="43" t="str">
        <f t="shared" ca="1" si="1"/>
        <v>26 - 28</v>
      </c>
      <c r="D35" s="75"/>
      <c r="E35" s="44">
        <v>13</v>
      </c>
      <c r="F35" s="42" t="str">
        <f t="shared" ca="1" si="2"/>
        <v>Lukas</v>
      </c>
      <c r="G35" s="43" t="str">
        <f t="shared" ca="1" si="3"/>
        <v>22 - 24</v>
      </c>
      <c r="H35" s="75"/>
      <c r="I35" s="44">
        <v>13</v>
      </c>
      <c r="J35" s="42" t="str">
        <f t="shared" ca="1" si="4"/>
        <v>Apostelgeschichte</v>
      </c>
      <c r="K35" s="43" t="str">
        <f t="shared" ca="1" si="5"/>
        <v>18 - 20</v>
      </c>
      <c r="Q35" s="55">
        <v>34</v>
      </c>
      <c r="R35" s="59" t="s">
        <v>76</v>
      </c>
      <c r="S35" s="59" t="s">
        <v>109</v>
      </c>
    </row>
    <row r="36" spans="1:19" ht="15" customHeight="1" x14ac:dyDescent="0.3">
      <c r="A36" s="41">
        <v>14</v>
      </c>
      <c r="B36" s="42" t="str">
        <f t="shared" ca="1" si="0"/>
        <v>2. Mose</v>
      </c>
      <c r="C36" s="43" t="str">
        <f t="shared" ca="1" si="1"/>
        <v>6 - 10</v>
      </c>
      <c r="D36" s="75"/>
      <c r="E36" s="44">
        <v>14</v>
      </c>
      <c r="F36" s="42" t="str">
        <f t="shared" ca="1" si="2"/>
        <v>4. Mose</v>
      </c>
      <c r="G36" s="43" t="str">
        <f t="shared" ca="1" si="3"/>
        <v>18 - 21</v>
      </c>
      <c r="H36" s="75"/>
      <c r="I36" s="44">
        <v>14</v>
      </c>
      <c r="J36" s="42" t="str">
        <f t="shared" ca="1" si="4"/>
        <v>Josua</v>
      </c>
      <c r="K36" s="43" t="str">
        <f t="shared" ca="1" si="5"/>
        <v>17 - 20</v>
      </c>
      <c r="Q36" s="55">
        <v>35</v>
      </c>
      <c r="R36" s="59" t="s">
        <v>99</v>
      </c>
      <c r="S36" s="59" t="s">
        <v>91</v>
      </c>
    </row>
    <row r="37" spans="1:19" ht="15" customHeight="1" x14ac:dyDescent="0.3">
      <c r="A37" s="41">
        <v>15</v>
      </c>
      <c r="B37" s="42" t="str">
        <f t="shared" ca="1" si="0"/>
        <v>2. Mose</v>
      </c>
      <c r="C37" s="43" t="str">
        <f t="shared" ca="1" si="1"/>
        <v>11 - 14</v>
      </c>
      <c r="D37" s="75"/>
      <c r="E37" s="44">
        <v>15</v>
      </c>
      <c r="F37" s="42" t="str">
        <f t="shared" ca="1" si="2"/>
        <v>4. Mose</v>
      </c>
      <c r="G37" s="43" t="str">
        <f t="shared" ca="1" si="3"/>
        <v>22 - 25</v>
      </c>
      <c r="H37" s="75"/>
      <c r="I37" s="44">
        <v>15</v>
      </c>
      <c r="J37" s="42" t="str">
        <f t="shared" ca="1" si="4"/>
        <v>Josua</v>
      </c>
      <c r="K37" s="43" t="str">
        <f t="shared" ca="1" si="5"/>
        <v>21 - 24</v>
      </c>
      <c r="Q37" s="55">
        <v>36</v>
      </c>
      <c r="R37" s="59" t="s">
        <v>69</v>
      </c>
      <c r="S37" s="59" t="s">
        <v>17</v>
      </c>
    </row>
    <row r="38" spans="1:19" ht="15" customHeight="1" x14ac:dyDescent="0.3">
      <c r="A38" s="41">
        <v>16</v>
      </c>
      <c r="B38" s="42" t="str">
        <f t="shared" ca="1" si="0"/>
        <v>Markus</v>
      </c>
      <c r="C38" s="43" t="str">
        <f t="shared" ca="1" si="1"/>
        <v>1 - 3</v>
      </c>
      <c r="D38" s="75"/>
      <c r="E38" s="44">
        <v>16</v>
      </c>
      <c r="F38" s="42" t="str">
        <f t="shared" ca="1" si="2"/>
        <v>Johannes</v>
      </c>
      <c r="G38" s="43" t="str">
        <f t="shared" ca="1" si="3"/>
        <v>1 - 3</v>
      </c>
      <c r="H38" s="75"/>
      <c r="I38" s="44">
        <v>16</v>
      </c>
      <c r="J38" s="42" t="str">
        <f t="shared" ca="1" si="4"/>
        <v>Apostelgeschichte</v>
      </c>
      <c r="K38" s="43" t="str">
        <f t="shared" ca="1" si="5"/>
        <v>21 - 24</v>
      </c>
      <c r="Q38" s="55">
        <v>37</v>
      </c>
      <c r="R38" s="59" t="s">
        <v>69</v>
      </c>
      <c r="S38" s="59" t="s">
        <v>20</v>
      </c>
    </row>
    <row r="39" spans="1:19" ht="15" customHeight="1" x14ac:dyDescent="0.3">
      <c r="A39" s="41">
        <v>17</v>
      </c>
      <c r="B39" s="42" t="str">
        <f t="shared" ca="1" si="0"/>
        <v>2. Mose</v>
      </c>
      <c r="C39" s="43" t="str">
        <f t="shared" ca="1" si="1"/>
        <v>15 - 18</v>
      </c>
      <c r="D39" s="75"/>
      <c r="E39" s="44">
        <v>17</v>
      </c>
      <c r="F39" s="42" t="str">
        <f t="shared" ca="1" si="2"/>
        <v>Johannes</v>
      </c>
      <c r="G39" s="43" t="str">
        <f t="shared" ca="1" si="3"/>
        <v>4 - 6</v>
      </c>
      <c r="H39" s="75"/>
      <c r="I39" s="44">
        <v>17</v>
      </c>
      <c r="J39" s="42" t="str">
        <f t="shared" ca="1" si="4"/>
        <v>Apostelgeschichte</v>
      </c>
      <c r="K39" s="43" t="str">
        <f t="shared" ca="1" si="5"/>
        <v>25 - 28</v>
      </c>
      <c r="Q39" s="55">
        <v>38</v>
      </c>
      <c r="R39" s="59" t="s">
        <v>99</v>
      </c>
      <c r="S39" s="59" t="s">
        <v>212</v>
      </c>
    </row>
    <row r="40" spans="1:19" ht="15" customHeight="1" x14ac:dyDescent="0.3">
      <c r="A40" s="41">
        <v>18</v>
      </c>
      <c r="B40" s="42" t="str">
        <f t="shared" ca="1" si="0"/>
        <v>2. Mose</v>
      </c>
      <c r="C40" s="43" t="str">
        <f t="shared" ca="1" si="1"/>
        <v>19 - 23</v>
      </c>
      <c r="D40" s="75"/>
      <c r="E40" s="44">
        <v>18</v>
      </c>
      <c r="F40" s="42" t="str">
        <f t="shared" ca="1" si="2"/>
        <v>4. Mose</v>
      </c>
      <c r="G40" s="43" t="str">
        <f t="shared" ca="1" si="3"/>
        <v>26 - 30</v>
      </c>
      <c r="H40" s="75"/>
      <c r="I40" s="44">
        <v>18</v>
      </c>
      <c r="J40" s="42" t="str">
        <f t="shared" ca="1" si="4"/>
        <v>Richter</v>
      </c>
      <c r="K40" s="43" t="str">
        <f t="shared" ca="1" si="5"/>
        <v>1 - 4</v>
      </c>
      <c r="Q40" s="55">
        <v>39</v>
      </c>
      <c r="R40" s="59" t="s">
        <v>69</v>
      </c>
      <c r="S40" s="59" t="s">
        <v>71</v>
      </c>
    </row>
    <row r="41" spans="1:19" ht="15" customHeight="1" x14ac:dyDescent="0.3">
      <c r="A41" s="41">
        <v>19</v>
      </c>
      <c r="B41" s="42" t="str">
        <f t="shared" ca="1" si="0"/>
        <v>Markus</v>
      </c>
      <c r="C41" s="43" t="str">
        <f t="shared" ca="1" si="1"/>
        <v>4 - 6</v>
      </c>
      <c r="D41" s="75"/>
      <c r="E41" s="44">
        <v>19</v>
      </c>
      <c r="F41" s="42" t="str">
        <f t="shared" ca="1" si="2"/>
        <v>4. Mose</v>
      </c>
      <c r="G41" s="43" t="str">
        <f t="shared" ca="1" si="3"/>
        <v>31 - 36</v>
      </c>
      <c r="H41" s="75"/>
      <c r="I41" s="44">
        <v>19</v>
      </c>
      <c r="J41" s="42" t="str">
        <f t="shared" ca="1" si="4"/>
        <v>Richter</v>
      </c>
      <c r="K41" s="43" t="str">
        <f t="shared" ca="1" si="5"/>
        <v>5 - 8</v>
      </c>
      <c r="Q41" s="55">
        <v>40</v>
      </c>
      <c r="R41" s="59" t="s">
        <v>69</v>
      </c>
      <c r="S41" s="59" t="s">
        <v>72</v>
      </c>
    </row>
    <row r="42" spans="1:19" ht="15" customHeight="1" x14ac:dyDescent="0.3">
      <c r="A42" s="41">
        <v>20</v>
      </c>
      <c r="B42" s="42" t="str">
        <f t="shared" ca="1" si="0"/>
        <v>Markus</v>
      </c>
      <c r="C42" s="43" t="str">
        <f t="shared" ca="1" si="1"/>
        <v>7 - 9</v>
      </c>
      <c r="D42" s="75"/>
      <c r="E42" s="44">
        <v>20</v>
      </c>
      <c r="F42" s="42" t="str">
        <f t="shared" ca="1" si="2"/>
        <v>Johannes</v>
      </c>
      <c r="G42" s="43" t="str">
        <f t="shared" ca="1" si="3"/>
        <v>7 - 10</v>
      </c>
      <c r="H42" s="75"/>
      <c r="I42" s="44">
        <v>20</v>
      </c>
      <c r="J42" s="42" t="str">
        <f t="shared" ca="1" si="4"/>
        <v>Römer</v>
      </c>
      <c r="K42" s="43" t="str">
        <f t="shared" ca="1" si="5"/>
        <v>1 - 3</v>
      </c>
      <c r="Q42" s="55">
        <v>41</v>
      </c>
      <c r="R42" s="59" t="s">
        <v>99</v>
      </c>
      <c r="S42" s="59" t="s">
        <v>268</v>
      </c>
    </row>
    <row r="43" spans="1:19" ht="15" customHeight="1" x14ac:dyDescent="0.3">
      <c r="A43" s="41">
        <v>21</v>
      </c>
      <c r="B43" s="42" t="str">
        <f t="shared" ca="1" si="0"/>
        <v>2. Mose</v>
      </c>
      <c r="C43" s="43" t="str">
        <f t="shared" ca="1" si="1"/>
        <v>24 - 27</v>
      </c>
      <c r="D43" s="75"/>
      <c r="E43" s="44">
        <v>21</v>
      </c>
      <c r="F43" s="42" t="str">
        <f t="shared" ca="1" si="2"/>
        <v>5. Mose</v>
      </c>
      <c r="G43" s="43" t="str">
        <f t="shared" ca="1" si="3"/>
        <v>1 - 3</v>
      </c>
      <c r="H43" s="75"/>
      <c r="I43" s="44">
        <v>21</v>
      </c>
      <c r="J43" s="42" t="str">
        <f t="shared" ca="1" si="4"/>
        <v>Richter</v>
      </c>
      <c r="K43" s="43" t="str">
        <f t="shared" ca="1" si="5"/>
        <v>9 - 12</v>
      </c>
      <c r="Q43" s="55">
        <v>42</v>
      </c>
      <c r="R43" s="59" t="s">
        <v>99</v>
      </c>
      <c r="S43" s="59" t="s">
        <v>108</v>
      </c>
    </row>
    <row r="44" spans="1:19" ht="15" customHeight="1" x14ac:dyDescent="0.3">
      <c r="A44" s="41">
        <v>22</v>
      </c>
      <c r="B44" s="42" t="str">
        <f t="shared" ca="1" si="0"/>
        <v>2. Mose</v>
      </c>
      <c r="C44" s="43" t="str">
        <f t="shared" ca="1" si="1"/>
        <v>28 - 31</v>
      </c>
      <c r="D44" s="75"/>
      <c r="E44" s="44">
        <v>22</v>
      </c>
      <c r="F44" s="42" t="str">
        <f t="shared" ca="1" si="2"/>
        <v>5. Mose</v>
      </c>
      <c r="G44" s="43" t="str">
        <f t="shared" ca="1" si="3"/>
        <v>4 - 7</v>
      </c>
      <c r="H44" s="75"/>
      <c r="I44" s="44">
        <v>22</v>
      </c>
      <c r="J44" s="42" t="str">
        <f t="shared" ca="1" si="4"/>
        <v>Richter</v>
      </c>
      <c r="K44" s="43" t="str">
        <f t="shared" ca="1" si="5"/>
        <v>13 - 16</v>
      </c>
      <c r="Q44" s="55">
        <v>43</v>
      </c>
      <c r="R44" s="59" t="s">
        <v>69</v>
      </c>
      <c r="S44" s="59" t="s">
        <v>32</v>
      </c>
    </row>
    <row r="45" spans="1:19" ht="15" customHeight="1" x14ac:dyDescent="0.3">
      <c r="A45" s="41">
        <v>23</v>
      </c>
      <c r="B45" s="42" t="str">
        <f t="shared" ca="1" si="0"/>
        <v>Markus</v>
      </c>
      <c r="C45" s="43" t="str">
        <f t="shared" ca="1" si="1"/>
        <v>10 - 12</v>
      </c>
      <c r="D45" s="75"/>
      <c r="E45" s="44">
        <v>23</v>
      </c>
      <c r="F45" s="42" t="str">
        <f t="shared" ca="1" si="2"/>
        <v>Johannes</v>
      </c>
      <c r="G45" s="43" t="str">
        <f t="shared" ca="1" si="3"/>
        <v>11 - 13</v>
      </c>
      <c r="H45" s="75"/>
      <c r="I45" s="44">
        <v>23</v>
      </c>
      <c r="J45" s="42" t="str">
        <f t="shared" ca="1" si="4"/>
        <v>Römer</v>
      </c>
      <c r="K45" s="43" t="str">
        <f t="shared" ca="1" si="5"/>
        <v>4 - 6</v>
      </c>
      <c r="Q45" s="55">
        <v>44</v>
      </c>
      <c r="R45" s="59" t="s">
        <v>69</v>
      </c>
      <c r="S45" s="59" t="s">
        <v>75</v>
      </c>
    </row>
    <row r="46" spans="1:19" ht="15" customHeight="1" x14ac:dyDescent="0.3">
      <c r="A46" s="41">
        <v>24</v>
      </c>
      <c r="B46" s="42" t="str">
        <f t="shared" ca="1" si="0"/>
        <v>2. Mose</v>
      </c>
      <c r="C46" s="43" t="str">
        <f t="shared" ca="1" si="1"/>
        <v>32 - 35</v>
      </c>
      <c r="D46" s="75"/>
      <c r="E46" s="44">
        <v>24</v>
      </c>
      <c r="F46" s="42" t="str">
        <f t="shared" ca="1" si="2"/>
        <v>Johannes</v>
      </c>
      <c r="G46" s="43" t="str">
        <f t="shared" ca="1" si="3"/>
        <v>14 - 17</v>
      </c>
      <c r="H46" s="75"/>
      <c r="I46" s="44">
        <v>24</v>
      </c>
      <c r="J46" s="42" t="str">
        <f t="shared" ca="1" si="4"/>
        <v>Römer</v>
      </c>
      <c r="K46" s="43" t="str">
        <f t="shared" ca="1" si="5"/>
        <v>7 - 9</v>
      </c>
      <c r="Q46" s="55">
        <v>45</v>
      </c>
      <c r="R46" s="59" t="s">
        <v>99</v>
      </c>
      <c r="S46" s="59" t="s">
        <v>128</v>
      </c>
    </row>
    <row r="47" spans="1:19" ht="15" customHeight="1" x14ac:dyDescent="0.3">
      <c r="A47" s="41">
        <v>25</v>
      </c>
      <c r="B47" s="42" t="str">
        <f t="shared" ca="1" si="0"/>
        <v>2. Mose</v>
      </c>
      <c r="C47" s="43" t="str">
        <f t="shared" ca="1" si="1"/>
        <v>36 - 40</v>
      </c>
      <c r="D47" s="75"/>
      <c r="E47" s="44">
        <v>25</v>
      </c>
      <c r="F47" s="42" t="str">
        <f t="shared" ca="1" si="2"/>
        <v>5. Mose</v>
      </c>
      <c r="G47" s="43" t="str">
        <f t="shared" ca="1" si="3"/>
        <v>8 - 11</v>
      </c>
      <c r="H47" s="75"/>
      <c r="I47" s="44">
        <v>25</v>
      </c>
      <c r="J47" s="42" t="str">
        <f t="shared" ca="1" si="4"/>
        <v>Richter</v>
      </c>
      <c r="K47" s="43" t="str">
        <f t="shared" ca="1" si="5"/>
        <v>17 - 21</v>
      </c>
      <c r="Q47" s="55">
        <v>46</v>
      </c>
      <c r="R47" s="59" t="s">
        <v>78</v>
      </c>
      <c r="S47" s="59" t="s">
        <v>17</v>
      </c>
    </row>
    <row r="48" spans="1:19" ht="15" customHeight="1" x14ac:dyDescent="0.3">
      <c r="A48" s="41">
        <v>26</v>
      </c>
      <c r="B48" s="42" t="str">
        <f t="shared" ca="1" si="0"/>
        <v>Markus</v>
      </c>
      <c r="C48" s="43" t="str">
        <f t="shared" ca="1" si="1"/>
        <v>13 - 16</v>
      </c>
      <c r="D48" s="75"/>
      <c r="E48" s="44">
        <v>26</v>
      </c>
      <c r="F48" s="42" t="str">
        <f t="shared" ca="1" si="2"/>
        <v>5. Mose</v>
      </c>
      <c r="G48" s="43" t="str">
        <f t="shared" ca="1" si="3"/>
        <v>12 - 16</v>
      </c>
      <c r="H48" s="75"/>
      <c r="I48" s="44">
        <v>26</v>
      </c>
      <c r="J48" s="42" t="str">
        <f t="shared" ca="1" si="4"/>
        <v>Ruth</v>
      </c>
      <c r="K48" s="43" t="str">
        <f t="shared" ca="1" si="5"/>
        <v>1 - 4</v>
      </c>
      <c r="Q48" s="55">
        <v>47</v>
      </c>
      <c r="R48" s="59" t="s">
        <v>78</v>
      </c>
      <c r="S48" s="59" t="s">
        <v>20</v>
      </c>
    </row>
    <row r="49" spans="1:19" ht="15" customHeight="1" x14ac:dyDescent="0.3">
      <c r="A49" s="41">
        <v>27</v>
      </c>
      <c r="B49" s="42" t="str">
        <f t="shared" ca="1" si="0"/>
        <v>Lukas</v>
      </c>
      <c r="C49" s="43" t="str">
        <f t="shared" ca="1" si="1"/>
        <v>1 - 3</v>
      </c>
      <c r="D49" s="75"/>
      <c r="E49" s="44">
        <v>27</v>
      </c>
      <c r="F49" s="42" t="str">
        <f t="shared" ca="1" si="2"/>
        <v>Johannes</v>
      </c>
      <c r="G49" s="43" t="str">
        <f t="shared" ca="1" si="3"/>
        <v>18 - 21</v>
      </c>
      <c r="H49" s="75"/>
      <c r="I49" s="44">
        <v>27</v>
      </c>
      <c r="J49" s="42" t="str">
        <f t="shared" ca="1" si="4"/>
        <v>Römer</v>
      </c>
      <c r="K49" s="43" t="str">
        <f t="shared" ca="1" si="5"/>
        <v>10 - 12</v>
      </c>
      <c r="Q49" s="55">
        <v>48</v>
      </c>
      <c r="R49" s="59" t="s">
        <v>99</v>
      </c>
      <c r="S49" s="59" t="s">
        <v>269</v>
      </c>
    </row>
    <row r="50" spans="1:19" ht="15" customHeight="1" x14ac:dyDescent="0.3">
      <c r="A50" s="41">
        <v>28</v>
      </c>
      <c r="B50" s="42" t="str">
        <f t="shared" ca="1" si="0"/>
        <v>3. Mose</v>
      </c>
      <c r="C50" s="43" t="str">
        <f t="shared" ca="1" si="1"/>
        <v>1 - 4</v>
      </c>
      <c r="D50" s="75"/>
      <c r="E50" s="44">
        <v>28</v>
      </c>
      <c r="F50" s="42" t="str">
        <f t="shared" ca="1" si="2"/>
        <v>5. Mose</v>
      </c>
      <c r="G50" s="43" t="str">
        <f t="shared" ca="1" si="3"/>
        <v>17 - 20</v>
      </c>
      <c r="H50" s="75"/>
      <c r="I50" s="44">
        <v>28</v>
      </c>
      <c r="J50" s="42" t="str">
        <f t="shared" ca="1" si="4"/>
        <v>1. Samuel</v>
      </c>
      <c r="K50" s="43" t="str">
        <f t="shared" ca="1" si="5"/>
        <v>1 - 3</v>
      </c>
      <c r="Q50" s="55">
        <v>49</v>
      </c>
      <c r="R50" s="59" t="s">
        <v>99</v>
      </c>
      <c r="S50" s="59" t="s">
        <v>270</v>
      </c>
    </row>
    <row r="51" spans="1:19" ht="15" customHeight="1" x14ac:dyDescent="0.3">
      <c r="A51" s="41">
        <v>29</v>
      </c>
      <c r="B51" s="42" t="str">
        <f t="shared" ca="1" si="0"/>
        <v>3. Mose</v>
      </c>
      <c r="C51" s="43" t="str">
        <f t="shared" ca="1" si="1"/>
        <v>5 - 8</v>
      </c>
      <c r="D51" s="75"/>
      <c r="E51" s="44"/>
      <c r="F51" s="45"/>
      <c r="G51" s="46"/>
      <c r="H51" s="75"/>
      <c r="I51" s="44">
        <v>29</v>
      </c>
      <c r="J51" s="42" t="str">
        <f t="shared" ca="1" si="4"/>
        <v>1. Samuel</v>
      </c>
      <c r="K51" s="43" t="str">
        <f t="shared" ca="1" si="5"/>
        <v>4 - 8</v>
      </c>
      <c r="Q51" s="55">
        <v>50</v>
      </c>
      <c r="R51" s="59" t="s">
        <v>78</v>
      </c>
      <c r="S51" s="59" t="s">
        <v>24</v>
      </c>
    </row>
    <row r="52" spans="1:19" ht="15" customHeight="1" x14ac:dyDescent="0.3">
      <c r="A52" s="41">
        <v>30</v>
      </c>
      <c r="B52" s="42" t="str">
        <f t="shared" ca="1" si="0"/>
        <v>Lukas</v>
      </c>
      <c r="C52" s="43" t="str">
        <f t="shared" ca="1" si="1"/>
        <v>4 - 6</v>
      </c>
      <c r="D52" s="75"/>
      <c r="E52" s="44"/>
      <c r="F52" s="47"/>
      <c r="G52" s="46"/>
      <c r="H52" s="75"/>
      <c r="I52" s="44">
        <v>30</v>
      </c>
      <c r="J52" s="42" t="str">
        <f t="shared" ca="1" si="4"/>
        <v>Römer</v>
      </c>
      <c r="K52" s="43" t="str">
        <f t="shared" ca="1" si="5"/>
        <v>13 - 16</v>
      </c>
      <c r="Q52" s="55">
        <v>51</v>
      </c>
      <c r="R52" s="59" t="s">
        <v>78</v>
      </c>
      <c r="S52" s="59" t="s">
        <v>26</v>
      </c>
    </row>
    <row r="53" spans="1:19" ht="15" customHeight="1" thickBot="1" x14ac:dyDescent="0.35">
      <c r="A53" s="48">
        <v>31</v>
      </c>
      <c r="B53" s="49" t="str">
        <f t="shared" ca="1" si="0"/>
        <v>3. Mose</v>
      </c>
      <c r="C53" s="50" t="str">
        <f t="shared" ca="1" si="1"/>
        <v>9 - 13</v>
      </c>
      <c r="D53" s="75"/>
      <c r="E53" s="51"/>
      <c r="F53" s="52"/>
      <c r="G53" s="53"/>
      <c r="H53" s="75"/>
      <c r="I53" s="51">
        <v>31</v>
      </c>
      <c r="J53" s="49" t="str">
        <f t="shared" ca="1" si="4"/>
        <v>1. Korinther</v>
      </c>
      <c r="K53" s="50" t="str">
        <f t="shared" ca="1" si="5"/>
        <v>1 - 4</v>
      </c>
      <c r="Q53" s="55">
        <v>52</v>
      </c>
      <c r="R53" s="59" t="s">
        <v>99</v>
      </c>
      <c r="S53" s="59" t="s">
        <v>200</v>
      </c>
    </row>
    <row r="54" spans="1:19" ht="15" customHeight="1" x14ac:dyDescent="0.3">
      <c r="A54" s="37" t="s">
        <v>81</v>
      </c>
      <c r="B54" s="38"/>
      <c r="C54" s="39"/>
      <c r="D54" s="77"/>
      <c r="E54" s="37" t="s">
        <v>82</v>
      </c>
      <c r="F54" s="40"/>
      <c r="G54" s="39"/>
      <c r="H54" s="77"/>
      <c r="I54" s="37" t="s">
        <v>83</v>
      </c>
      <c r="J54" s="40"/>
      <c r="K54" s="39"/>
      <c r="Q54" s="55">
        <v>53</v>
      </c>
      <c r="R54" s="59" t="s">
        <v>78</v>
      </c>
      <c r="S54" s="59" t="s">
        <v>84</v>
      </c>
    </row>
    <row r="55" spans="1:19" ht="15" customHeight="1" x14ac:dyDescent="0.3">
      <c r="A55" s="44">
        <v>1</v>
      </c>
      <c r="B55" s="42" t="str">
        <f t="shared" ref="B55:B84" ca="1" si="6">IF($Q92-$P$2&lt;=0,INDEX($R$2:$S$366,365+($Q92-$P$2),1),INDEX($R$2:$S$366,$Q92-$P$2,1))</f>
        <v>1. Samuel</v>
      </c>
      <c r="C55" s="43" t="str">
        <f t="shared" ref="C55:C84" ca="1" si="7">IF($Q92-$P$2&lt;=0,INDEX($R$2:$S$366,365+($Q92-$P$2),2),INDEX($R$2:$S$366,$Q92-$P$2,2))</f>
        <v>9 - 12</v>
      </c>
      <c r="D55" s="76"/>
      <c r="E55" s="44">
        <v>1</v>
      </c>
      <c r="F55" s="42" t="str">
        <f t="shared" ref="F55:F85" ca="1" si="8">IF($Q122-$P$2&lt;=0,INDEX($R$2:$S$366,365+($Q122-$P$2),1),INDEX($R$2:$S$366,$Q122-$P$2,1))</f>
        <v>1. Thessalonicher</v>
      </c>
      <c r="G55" s="43" t="str">
        <f t="shared" ref="G55:G85" ca="1" si="9">IF($Q122-$P$2&lt;=0,INDEX($R$2:$S$366,365+($Q122-$P$2),2),INDEX($R$2:$S$366,$Q122-$P$2,2))</f>
        <v>1 - 5</v>
      </c>
      <c r="H55" s="76"/>
      <c r="I55" s="44">
        <v>1</v>
      </c>
      <c r="J55" s="42" t="str">
        <f t="shared" ref="J55:J84" ca="1" si="10">IF($Q153-$P$2&lt;=0,INDEX($R$2:$S$366,365+($Q153-$P$2),1),INDEX($R$2:$S$366,$Q153-$P$2,1))</f>
        <v>1. Johannes</v>
      </c>
      <c r="K55" s="43" t="str">
        <f t="shared" ref="K55:K84" ca="1" si="11">IF($Q153-$P$2&lt;=0,INDEX($R$2:$S$366,365+($Q153-$P$2),2),INDEX($R$2:$S$366,$Q153-$P$2,2))</f>
        <v>1 - 5</v>
      </c>
      <c r="Q55" s="55">
        <v>54</v>
      </c>
      <c r="R55" s="59" t="s">
        <v>78</v>
      </c>
      <c r="S55" s="59" t="s">
        <v>85</v>
      </c>
    </row>
    <row r="56" spans="1:19" ht="15" customHeight="1" x14ac:dyDescent="0.3">
      <c r="A56" s="44">
        <v>2</v>
      </c>
      <c r="B56" s="42" t="str">
        <f t="shared" ca="1" si="6"/>
        <v>1. Samuel</v>
      </c>
      <c r="C56" s="43" t="str">
        <f t="shared" ca="1" si="7"/>
        <v>13 - 16</v>
      </c>
      <c r="D56" s="76"/>
      <c r="E56" s="44">
        <v>2</v>
      </c>
      <c r="F56" s="42" t="str">
        <f t="shared" ca="1" si="8"/>
        <v>2. Könige</v>
      </c>
      <c r="G56" s="43" t="str">
        <f t="shared" ca="1" si="9"/>
        <v>10 - 14</v>
      </c>
      <c r="H56" s="76"/>
      <c r="I56" s="44">
        <v>2</v>
      </c>
      <c r="J56" s="42" t="str">
        <f t="shared" ca="1" si="10"/>
        <v>2. + 3. Johannes</v>
      </c>
      <c r="K56" s="43" t="str">
        <f t="shared" ca="1" si="11"/>
        <v>1</v>
      </c>
      <c r="Q56" s="55">
        <v>55</v>
      </c>
      <c r="R56" s="59" t="s">
        <v>124</v>
      </c>
      <c r="S56" s="59" t="s">
        <v>91</v>
      </c>
    </row>
    <row r="57" spans="1:19" ht="15" customHeight="1" x14ac:dyDescent="0.3">
      <c r="A57" s="44">
        <v>3</v>
      </c>
      <c r="B57" s="42" t="str">
        <f t="shared" ca="1" si="6"/>
        <v>1. Korinther</v>
      </c>
      <c r="C57" s="43" t="str">
        <f t="shared" ca="1" si="7"/>
        <v>5 - 7</v>
      </c>
      <c r="D57" s="76"/>
      <c r="E57" s="44">
        <v>3</v>
      </c>
      <c r="F57" s="42" t="str">
        <f t="shared" ca="1" si="8"/>
        <v>2. Könige</v>
      </c>
      <c r="G57" s="43" t="str">
        <f t="shared" ca="1" si="9"/>
        <v>15 - 19</v>
      </c>
      <c r="H57" s="76"/>
      <c r="I57" s="44">
        <v>3</v>
      </c>
      <c r="J57" s="42" t="str">
        <f t="shared" ca="1" si="10"/>
        <v>Esra</v>
      </c>
      <c r="K57" s="43" t="str">
        <f t="shared" ca="1" si="11"/>
        <v>6 - 10</v>
      </c>
      <c r="Q57" s="55">
        <v>56</v>
      </c>
      <c r="R57" s="59" t="s">
        <v>124</v>
      </c>
      <c r="S57" s="59" t="s">
        <v>212</v>
      </c>
    </row>
    <row r="58" spans="1:19" ht="15" customHeight="1" x14ac:dyDescent="0.3">
      <c r="A58" s="44">
        <v>4</v>
      </c>
      <c r="B58" s="42" t="str">
        <f t="shared" ca="1" si="6"/>
        <v>1. Samuel</v>
      </c>
      <c r="C58" s="43" t="str">
        <f t="shared" ca="1" si="7"/>
        <v>17 - 20</v>
      </c>
      <c r="D58" s="76"/>
      <c r="E58" s="44">
        <v>4</v>
      </c>
      <c r="F58" s="42" t="str">
        <f t="shared" ca="1" si="8"/>
        <v>2. Thessalonicher</v>
      </c>
      <c r="G58" s="43" t="str">
        <f t="shared" ca="1" si="9"/>
        <v>1 - 3</v>
      </c>
      <c r="H58" s="76"/>
      <c r="I58" s="44">
        <v>4</v>
      </c>
      <c r="J58" s="42" t="str">
        <f t="shared" ca="1" si="10"/>
        <v>Nehemia</v>
      </c>
      <c r="K58" s="43" t="str">
        <f t="shared" ca="1" si="11"/>
        <v>1 - 5</v>
      </c>
      <c r="Q58" s="55">
        <v>57</v>
      </c>
      <c r="R58" s="59" t="s">
        <v>78</v>
      </c>
      <c r="S58" s="59" t="s">
        <v>88</v>
      </c>
    </row>
    <row r="59" spans="1:19" ht="15" customHeight="1" x14ac:dyDescent="0.3">
      <c r="A59" s="44">
        <v>5</v>
      </c>
      <c r="B59" s="42" t="str">
        <f t="shared" ca="1" si="6"/>
        <v>1. Samuel</v>
      </c>
      <c r="C59" s="43" t="str">
        <f t="shared" ca="1" si="7"/>
        <v>21 - 25</v>
      </c>
      <c r="D59" s="76"/>
      <c r="E59" s="44">
        <v>5</v>
      </c>
      <c r="F59" s="42" t="str">
        <f t="shared" ca="1" si="8"/>
        <v>1. Timotheus</v>
      </c>
      <c r="G59" s="43" t="str">
        <f t="shared" ca="1" si="9"/>
        <v>1 - 6</v>
      </c>
      <c r="H59" s="76"/>
      <c r="I59" s="44">
        <v>5</v>
      </c>
      <c r="J59" s="42" t="str">
        <f t="shared" ca="1" si="10"/>
        <v>Judas</v>
      </c>
      <c r="K59" s="43" t="str">
        <f t="shared" ca="1" si="11"/>
        <v>1</v>
      </c>
      <c r="Q59" s="55">
        <v>58</v>
      </c>
      <c r="R59" s="59" t="s">
        <v>78</v>
      </c>
      <c r="S59" s="59" t="s">
        <v>89</v>
      </c>
    </row>
    <row r="60" spans="1:19" ht="15" customHeight="1" x14ac:dyDescent="0.3">
      <c r="A60" s="44">
        <v>6</v>
      </c>
      <c r="B60" s="42" t="str">
        <f t="shared" ca="1" si="6"/>
        <v>1. Korinther</v>
      </c>
      <c r="C60" s="43" t="str">
        <f t="shared" ca="1" si="7"/>
        <v>8 - 10</v>
      </c>
      <c r="D60" s="76"/>
      <c r="E60" s="44">
        <v>6</v>
      </c>
      <c r="F60" s="42" t="str">
        <f t="shared" ca="1" si="8"/>
        <v>2. Könige</v>
      </c>
      <c r="G60" s="43" t="str">
        <f t="shared" ca="1" si="9"/>
        <v>20 - 25</v>
      </c>
      <c r="H60" s="76"/>
      <c r="I60" s="44">
        <v>6</v>
      </c>
      <c r="J60" s="42" t="str">
        <f t="shared" ca="1" si="10"/>
        <v>Nehemia</v>
      </c>
      <c r="K60" s="43" t="str">
        <f t="shared" ca="1" si="11"/>
        <v>6 - 9</v>
      </c>
      <c r="Q60" s="55">
        <v>59</v>
      </c>
      <c r="R60" s="59" t="s">
        <v>124</v>
      </c>
      <c r="S60" s="59" t="s">
        <v>271</v>
      </c>
    </row>
    <row r="61" spans="1:19" ht="15" customHeight="1" x14ac:dyDescent="0.3">
      <c r="A61" s="44">
        <v>7</v>
      </c>
      <c r="B61" s="42" t="str">
        <f t="shared" ca="1" si="6"/>
        <v>1. Korinther</v>
      </c>
      <c r="C61" s="43" t="str">
        <f t="shared" ca="1" si="7"/>
        <v>11 - 13</v>
      </c>
      <c r="D61" s="76"/>
      <c r="E61" s="44">
        <v>7</v>
      </c>
      <c r="F61" s="42" t="str">
        <f t="shared" ca="1" si="8"/>
        <v>1. Chronik</v>
      </c>
      <c r="G61" s="43" t="str">
        <f t="shared" ca="1" si="9"/>
        <v>1 - 5</v>
      </c>
      <c r="H61" s="76"/>
      <c r="I61" s="44">
        <v>7</v>
      </c>
      <c r="J61" s="42" t="str">
        <f t="shared" ca="1" si="10"/>
        <v>Nehemia</v>
      </c>
      <c r="K61" s="43" t="str">
        <f t="shared" ca="1" si="11"/>
        <v>10 - 13</v>
      </c>
      <c r="Q61" s="55">
        <v>60</v>
      </c>
      <c r="R61" s="59" t="s">
        <v>90</v>
      </c>
      <c r="S61" s="59" t="s">
        <v>91</v>
      </c>
    </row>
    <row r="62" spans="1:19" ht="15" customHeight="1" x14ac:dyDescent="0.3">
      <c r="A62" s="44">
        <v>8</v>
      </c>
      <c r="B62" s="42" t="str">
        <f t="shared" ca="1" si="6"/>
        <v>1. Samuel</v>
      </c>
      <c r="C62" s="43" t="str">
        <f t="shared" ca="1" si="7"/>
        <v>26 - 31</v>
      </c>
      <c r="D62" s="76"/>
      <c r="E62" s="44">
        <v>8</v>
      </c>
      <c r="F62" s="42" t="str">
        <f t="shared" ca="1" si="8"/>
        <v>2. Timotheus</v>
      </c>
      <c r="G62" s="43" t="str">
        <f t="shared" ca="1" si="9"/>
        <v>1 - 4</v>
      </c>
      <c r="H62" s="76"/>
      <c r="I62" s="44">
        <v>8</v>
      </c>
      <c r="J62" s="42" t="str">
        <f t="shared" ca="1" si="10"/>
        <v>Offenbarung</v>
      </c>
      <c r="K62" s="43" t="str">
        <f t="shared" ca="1" si="11"/>
        <v>1 - 3</v>
      </c>
      <c r="Q62" s="55">
        <v>61</v>
      </c>
      <c r="R62" s="59" t="s">
        <v>90</v>
      </c>
      <c r="S62" s="59" t="s">
        <v>92</v>
      </c>
    </row>
    <row r="63" spans="1:19" ht="15" customHeight="1" x14ac:dyDescent="0.3">
      <c r="A63" s="44">
        <v>9</v>
      </c>
      <c r="B63" s="42" t="str">
        <f t="shared" ca="1" si="6"/>
        <v>2. Samuel</v>
      </c>
      <c r="C63" s="43" t="str">
        <f t="shared" ca="1" si="7"/>
        <v>1 - 4</v>
      </c>
      <c r="D63" s="76"/>
      <c r="E63" s="44">
        <v>9</v>
      </c>
      <c r="F63" s="42" t="str">
        <f t="shared" ca="1" si="8"/>
        <v>1. Chronik</v>
      </c>
      <c r="G63" s="43" t="str">
        <f t="shared" ca="1" si="9"/>
        <v>6 - 10</v>
      </c>
      <c r="H63" s="76"/>
      <c r="I63" s="44">
        <v>9</v>
      </c>
      <c r="J63" s="42" t="str">
        <f t="shared" ca="1" si="10"/>
        <v>Offenbarung</v>
      </c>
      <c r="K63" s="43" t="str">
        <f t="shared" ca="1" si="11"/>
        <v>4 - 5</v>
      </c>
      <c r="Q63" s="55">
        <v>62</v>
      </c>
      <c r="R63" s="59" t="s">
        <v>124</v>
      </c>
      <c r="S63" s="59" t="s">
        <v>272</v>
      </c>
    </row>
    <row r="64" spans="1:19" ht="15" customHeight="1" x14ac:dyDescent="0.3">
      <c r="A64" s="44">
        <v>10</v>
      </c>
      <c r="B64" s="42" t="str">
        <f t="shared" ca="1" si="6"/>
        <v>1. Korinther</v>
      </c>
      <c r="C64" s="43" t="str">
        <f t="shared" ca="1" si="7"/>
        <v>14 - 16</v>
      </c>
      <c r="D64" s="76"/>
      <c r="E64" s="44">
        <v>10</v>
      </c>
      <c r="F64" s="42" t="str">
        <f t="shared" ca="1" si="8"/>
        <v>1. Chronik</v>
      </c>
      <c r="G64" s="43" t="str">
        <f t="shared" ca="1" si="9"/>
        <v>11 - 15</v>
      </c>
      <c r="H64" s="76"/>
      <c r="I64" s="44">
        <v>10</v>
      </c>
      <c r="J64" s="42" t="str">
        <f t="shared" ca="1" si="10"/>
        <v>Esther</v>
      </c>
      <c r="K64" s="43" t="str">
        <f t="shared" ca="1" si="11"/>
        <v>1 - 4</v>
      </c>
      <c r="Q64" s="55">
        <v>63</v>
      </c>
      <c r="R64" s="59" t="s">
        <v>124</v>
      </c>
      <c r="S64" s="59" t="s">
        <v>72</v>
      </c>
    </row>
    <row r="65" spans="1:19" ht="15" customHeight="1" x14ac:dyDescent="0.3">
      <c r="A65" s="44">
        <v>11</v>
      </c>
      <c r="B65" s="42" t="str">
        <f t="shared" ca="1" si="6"/>
        <v>2. Samuel</v>
      </c>
      <c r="C65" s="43" t="str">
        <f t="shared" ca="1" si="7"/>
        <v>5 - 9</v>
      </c>
      <c r="D65" s="76"/>
      <c r="E65" s="44">
        <v>11</v>
      </c>
      <c r="F65" s="42" t="str">
        <f t="shared" ca="1" si="8"/>
        <v>Titus</v>
      </c>
      <c r="G65" s="43" t="str">
        <f t="shared" ca="1" si="9"/>
        <v>1 - 3</v>
      </c>
      <c r="H65" s="76"/>
      <c r="I65" s="44">
        <v>11</v>
      </c>
      <c r="J65" s="42" t="str">
        <f t="shared" ca="1" si="10"/>
        <v>Esther</v>
      </c>
      <c r="K65" s="43" t="str">
        <f t="shared" ca="1" si="11"/>
        <v>5 - 10</v>
      </c>
      <c r="Q65" s="55">
        <v>64</v>
      </c>
      <c r="R65" s="59" t="s">
        <v>90</v>
      </c>
      <c r="S65" s="59" t="s">
        <v>94</v>
      </c>
    </row>
    <row r="66" spans="1:19" ht="15" customHeight="1" x14ac:dyDescent="0.3">
      <c r="A66" s="44">
        <v>12</v>
      </c>
      <c r="B66" s="42" t="str">
        <f t="shared" ca="1" si="6"/>
        <v>2. Samuel</v>
      </c>
      <c r="C66" s="43" t="str">
        <f t="shared" ca="1" si="7"/>
        <v>10 - 12</v>
      </c>
      <c r="D66" s="76"/>
      <c r="E66" s="44">
        <v>12</v>
      </c>
      <c r="F66" s="42" t="str">
        <f t="shared" ca="1" si="8"/>
        <v>Philemon</v>
      </c>
      <c r="G66" s="43" t="str">
        <f t="shared" ca="1" si="9"/>
        <v>1</v>
      </c>
      <c r="H66" s="76"/>
      <c r="I66" s="44">
        <v>12</v>
      </c>
      <c r="J66" s="42" t="str">
        <f t="shared" ca="1" si="10"/>
        <v>Offenbarung</v>
      </c>
      <c r="K66" s="43" t="str">
        <f t="shared" ca="1" si="11"/>
        <v>6 - 9</v>
      </c>
      <c r="Q66" s="55">
        <v>65</v>
      </c>
      <c r="R66" s="59" t="s">
        <v>90</v>
      </c>
      <c r="S66" s="59" t="s">
        <v>95</v>
      </c>
    </row>
    <row r="67" spans="1:19" ht="15" customHeight="1" x14ac:dyDescent="0.3">
      <c r="A67" s="44">
        <v>13</v>
      </c>
      <c r="B67" s="42" t="str">
        <f t="shared" ca="1" si="6"/>
        <v>2. Korinther</v>
      </c>
      <c r="C67" s="43" t="str">
        <f t="shared" ca="1" si="7"/>
        <v>1 - 2</v>
      </c>
      <c r="D67" s="76"/>
      <c r="E67" s="44">
        <v>13</v>
      </c>
      <c r="F67" s="42" t="str">
        <f t="shared" ca="1" si="8"/>
        <v>1. Chronik</v>
      </c>
      <c r="G67" s="43" t="str">
        <f t="shared" ca="1" si="9"/>
        <v>16 - 20</v>
      </c>
      <c r="H67" s="76"/>
      <c r="I67" s="44">
        <v>13</v>
      </c>
      <c r="J67" s="42" t="str">
        <f t="shared" ca="1" si="10"/>
        <v>Hiob</v>
      </c>
      <c r="K67" s="43" t="str">
        <f t="shared" ca="1" si="11"/>
        <v>1 - 5</v>
      </c>
      <c r="Q67" s="55">
        <v>66</v>
      </c>
      <c r="R67" s="59" t="s">
        <v>124</v>
      </c>
      <c r="S67" s="59" t="s">
        <v>84</v>
      </c>
    </row>
    <row r="68" spans="1:19" ht="15" customHeight="1" x14ac:dyDescent="0.3">
      <c r="A68" s="44">
        <v>14</v>
      </c>
      <c r="B68" s="42" t="str">
        <f t="shared" ca="1" si="6"/>
        <v>2. Korinther</v>
      </c>
      <c r="C68" s="43" t="str">
        <f t="shared" ca="1" si="7"/>
        <v>3 - 5</v>
      </c>
      <c r="D68" s="76"/>
      <c r="E68" s="44">
        <v>14</v>
      </c>
      <c r="F68" s="42" t="str">
        <f t="shared" ca="1" si="8"/>
        <v>1. Chronik</v>
      </c>
      <c r="G68" s="43" t="str">
        <f t="shared" ca="1" si="9"/>
        <v>21 - 25</v>
      </c>
      <c r="H68" s="76"/>
      <c r="I68" s="44">
        <v>14</v>
      </c>
      <c r="J68" s="42" t="str">
        <f t="shared" ca="1" si="10"/>
        <v>Hiob</v>
      </c>
      <c r="K68" s="43" t="str">
        <f t="shared" ca="1" si="11"/>
        <v>6 - 10</v>
      </c>
      <c r="Q68" s="55">
        <v>67</v>
      </c>
      <c r="R68" s="59" t="s">
        <v>90</v>
      </c>
      <c r="S68" s="59" t="s">
        <v>97</v>
      </c>
    </row>
    <row r="69" spans="1:19" ht="15" customHeight="1" x14ac:dyDescent="0.3">
      <c r="A69" s="44">
        <v>15</v>
      </c>
      <c r="B69" s="42" t="str">
        <f t="shared" ca="1" si="6"/>
        <v>2. Samuel</v>
      </c>
      <c r="C69" s="43" t="str">
        <f t="shared" ca="1" si="7"/>
        <v>13 - 15</v>
      </c>
      <c r="D69" s="76"/>
      <c r="E69" s="44">
        <v>15</v>
      </c>
      <c r="F69" s="42" t="str">
        <f t="shared" ca="1" si="8"/>
        <v>Hebräer</v>
      </c>
      <c r="G69" s="43" t="str">
        <f t="shared" ca="1" si="9"/>
        <v>1 - 4</v>
      </c>
      <c r="H69" s="76"/>
      <c r="I69" s="44">
        <v>15</v>
      </c>
      <c r="J69" s="42" t="str">
        <f t="shared" ca="1" si="10"/>
        <v>Offenbarung</v>
      </c>
      <c r="K69" s="43" t="str">
        <f t="shared" ca="1" si="11"/>
        <v>10 - 13</v>
      </c>
      <c r="Q69" s="55">
        <v>68</v>
      </c>
      <c r="R69" s="59" t="s">
        <v>90</v>
      </c>
      <c r="S69" s="59" t="s">
        <v>98</v>
      </c>
    </row>
    <row r="70" spans="1:19" ht="15" customHeight="1" x14ac:dyDescent="0.3">
      <c r="A70" s="44">
        <v>16</v>
      </c>
      <c r="B70" s="42" t="str">
        <f t="shared" ca="1" si="6"/>
        <v>2. Samuel</v>
      </c>
      <c r="C70" s="43" t="str">
        <f t="shared" ca="1" si="7"/>
        <v>16 - 19</v>
      </c>
      <c r="D70" s="76"/>
      <c r="E70" s="44">
        <v>16</v>
      </c>
      <c r="F70" s="42" t="str">
        <f t="shared" ca="1" si="8"/>
        <v>1. Chronik</v>
      </c>
      <c r="G70" s="43" t="str">
        <f t="shared" ca="1" si="9"/>
        <v>26 - 29</v>
      </c>
      <c r="H70" s="76"/>
      <c r="I70" s="44">
        <v>16</v>
      </c>
      <c r="J70" s="42" t="str">
        <f t="shared" ca="1" si="10"/>
        <v>Offenbarung</v>
      </c>
      <c r="K70" s="43" t="str">
        <f t="shared" ca="1" si="11"/>
        <v>14 - 16</v>
      </c>
      <c r="Q70" s="55">
        <v>69</v>
      </c>
      <c r="R70" s="59" t="s">
        <v>140</v>
      </c>
      <c r="S70" s="59" t="s">
        <v>17</v>
      </c>
    </row>
    <row r="71" spans="1:19" ht="15" customHeight="1" x14ac:dyDescent="0.3">
      <c r="A71" s="44">
        <v>17</v>
      </c>
      <c r="B71" s="42" t="str">
        <f t="shared" ca="1" si="6"/>
        <v>2. Korinther</v>
      </c>
      <c r="C71" s="43" t="str">
        <f t="shared" ca="1" si="7"/>
        <v>6 - 9</v>
      </c>
      <c r="D71" s="76"/>
      <c r="E71" s="44">
        <v>17</v>
      </c>
      <c r="F71" s="42" t="str">
        <f t="shared" ca="1" si="8"/>
        <v>2. Chronik</v>
      </c>
      <c r="G71" s="43" t="str">
        <f t="shared" ca="1" si="9"/>
        <v>1 - 5</v>
      </c>
      <c r="H71" s="76"/>
      <c r="I71" s="44">
        <v>17</v>
      </c>
      <c r="J71" s="42" t="str">
        <f t="shared" ca="1" si="10"/>
        <v>Hiob</v>
      </c>
      <c r="K71" s="43" t="str">
        <f t="shared" ca="1" si="11"/>
        <v>11 - 14</v>
      </c>
      <c r="Q71" s="55">
        <v>70</v>
      </c>
      <c r="R71" s="59" t="s">
        <v>140</v>
      </c>
      <c r="S71" s="59" t="s">
        <v>264</v>
      </c>
    </row>
    <row r="72" spans="1:19" ht="15" customHeight="1" x14ac:dyDescent="0.3">
      <c r="A72" s="44">
        <v>18</v>
      </c>
      <c r="B72" s="42" t="str">
        <f t="shared" ca="1" si="6"/>
        <v>2. Samuel</v>
      </c>
      <c r="C72" s="43" t="str">
        <f t="shared" ca="1" si="7"/>
        <v>20 - 24</v>
      </c>
      <c r="D72" s="76"/>
      <c r="E72" s="44">
        <v>18</v>
      </c>
      <c r="F72" s="42" t="str">
        <f t="shared" ca="1" si="8"/>
        <v>Hebräer</v>
      </c>
      <c r="G72" s="43" t="str">
        <f t="shared" ca="1" si="9"/>
        <v>5 - 7</v>
      </c>
      <c r="H72" s="76"/>
      <c r="I72" s="44">
        <v>18</v>
      </c>
      <c r="J72" s="42" t="str">
        <f t="shared" ca="1" si="10"/>
        <v>Hiob</v>
      </c>
      <c r="K72" s="43" t="str">
        <f t="shared" ca="1" si="11"/>
        <v>15 - 19</v>
      </c>
      <c r="Q72" s="55">
        <v>71</v>
      </c>
      <c r="R72" s="59" t="s">
        <v>90</v>
      </c>
      <c r="S72" s="59" t="s">
        <v>101</v>
      </c>
    </row>
    <row r="73" spans="1:19" ht="15" customHeight="1" x14ac:dyDescent="0.3">
      <c r="A73" s="44">
        <v>19</v>
      </c>
      <c r="B73" s="42" t="str">
        <f t="shared" ca="1" si="6"/>
        <v>1. Könige</v>
      </c>
      <c r="C73" s="43" t="str">
        <f t="shared" ca="1" si="7"/>
        <v>1 - 4</v>
      </c>
      <c r="D73" s="76"/>
      <c r="E73" s="44">
        <v>19</v>
      </c>
      <c r="F73" s="42" t="str">
        <f t="shared" ca="1" si="8"/>
        <v>Hebräer</v>
      </c>
      <c r="G73" s="43" t="str">
        <f t="shared" ca="1" si="9"/>
        <v>8 - 10</v>
      </c>
      <c r="H73" s="76"/>
      <c r="I73" s="44">
        <v>19</v>
      </c>
      <c r="J73" s="42" t="str">
        <f t="shared" ca="1" si="10"/>
        <v>Offenbarung</v>
      </c>
      <c r="K73" s="43" t="str">
        <f t="shared" ca="1" si="11"/>
        <v>17 - 20</v>
      </c>
      <c r="Q73" s="55">
        <v>72</v>
      </c>
      <c r="R73" s="59" t="s">
        <v>90</v>
      </c>
      <c r="S73" s="59" t="s">
        <v>102</v>
      </c>
    </row>
    <row r="74" spans="1:19" ht="15" customHeight="1" x14ac:dyDescent="0.3">
      <c r="A74" s="44">
        <v>20</v>
      </c>
      <c r="B74" s="42" t="str">
        <f t="shared" ca="1" si="6"/>
        <v>2. Korinther</v>
      </c>
      <c r="C74" s="43" t="str">
        <f t="shared" ca="1" si="7"/>
        <v>10 - 13</v>
      </c>
      <c r="D74" s="76"/>
      <c r="E74" s="44">
        <v>20</v>
      </c>
      <c r="F74" s="42" t="str">
        <f t="shared" ca="1" si="8"/>
        <v>2. Chronik</v>
      </c>
      <c r="G74" s="43" t="str">
        <f t="shared" ca="1" si="9"/>
        <v>6 - 9</v>
      </c>
      <c r="H74" s="76"/>
      <c r="I74" s="44">
        <v>20</v>
      </c>
      <c r="J74" s="42" t="str">
        <f t="shared" ca="1" si="10"/>
        <v>Hiob</v>
      </c>
      <c r="K74" s="43" t="str">
        <f t="shared" ca="1" si="11"/>
        <v>20 - 23</v>
      </c>
      <c r="Q74" s="55">
        <v>73</v>
      </c>
      <c r="R74" s="59" t="s">
        <v>140</v>
      </c>
      <c r="S74" s="59" t="s">
        <v>265</v>
      </c>
    </row>
    <row r="75" spans="1:19" ht="15" customHeight="1" x14ac:dyDescent="0.3">
      <c r="A75" s="44">
        <v>21</v>
      </c>
      <c r="B75" s="42" t="str">
        <f t="shared" ca="1" si="6"/>
        <v>Galater</v>
      </c>
      <c r="C75" s="43" t="str">
        <f t="shared" ca="1" si="7"/>
        <v>1 - 6</v>
      </c>
      <c r="D75" s="76"/>
      <c r="E75" s="44">
        <v>21</v>
      </c>
      <c r="F75" s="42" t="str">
        <f t="shared" ca="1" si="8"/>
        <v>2. Chronik</v>
      </c>
      <c r="G75" s="43" t="str">
        <f t="shared" ca="1" si="9"/>
        <v>10 - 14</v>
      </c>
      <c r="H75" s="76"/>
      <c r="I75" s="44">
        <v>21</v>
      </c>
      <c r="J75" s="42" t="str">
        <f t="shared" ca="1" si="10"/>
        <v>Hiob</v>
      </c>
      <c r="K75" s="43" t="str">
        <f t="shared" ca="1" si="11"/>
        <v>24 - 28</v>
      </c>
      <c r="Q75" s="55">
        <v>74</v>
      </c>
      <c r="R75" s="59" t="s">
        <v>104</v>
      </c>
      <c r="S75" s="59" t="s">
        <v>50</v>
      </c>
    </row>
    <row r="76" spans="1:19" ht="15" customHeight="1" x14ac:dyDescent="0.3">
      <c r="A76" s="44">
        <v>22</v>
      </c>
      <c r="B76" s="42" t="str">
        <f t="shared" ca="1" si="6"/>
        <v>1. Könige</v>
      </c>
      <c r="C76" s="43" t="str">
        <f t="shared" ca="1" si="7"/>
        <v>5 - 8</v>
      </c>
      <c r="D76" s="76"/>
      <c r="E76" s="44">
        <v>22</v>
      </c>
      <c r="F76" s="42" t="str">
        <f t="shared" ca="1" si="8"/>
        <v>Hebräer</v>
      </c>
      <c r="G76" s="43" t="str">
        <f t="shared" ca="1" si="9"/>
        <v>11 - 13</v>
      </c>
      <c r="H76" s="76"/>
      <c r="I76" s="44">
        <v>22</v>
      </c>
      <c r="J76" s="42" t="str">
        <f t="shared" ca="1" si="10"/>
        <v>Offenbarung</v>
      </c>
      <c r="K76" s="43" t="str">
        <f t="shared" ca="1" si="11"/>
        <v>21 - 22</v>
      </c>
      <c r="Q76" s="55">
        <v>75</v>
      </c>
      <c r="R76" s="59" t="s">
        <v>104</v>
      </c>
      <c r="S76" s="59" t="s">
        <v>105</v>
      </c>
    </row>
    <row r="77" spans="1:19" ht="15" customHeight="1" x14ac:dyDescent="0.3">
      <c r="A77" s="44">
        <v>23</v>
      </c>
      <c r="B77" s="42" t="str">
        <f t="shared" ca="1" si="6"/>
        <v>1. Könige</v>
      </c>
      <c r="C77" s="43" t="str">
        <f t="shared" ca="1" si="7"/>
        <v>9 - 13</v>
      </c>
      <c r="D77" s="76"/>
      <c r="E77" s="44">
        <v>23</v>
      </c>
      <c r="F77" s="42" t="str">
        <f t="shared" ca="1" si="8"/>
        <v>2. Chronik</v>
      </c>
      <c r="G77" s="43" t="str">
        <f t="shared" ca="1" si="9"/>
        <v>15 - 19</v>
      </c>
      <c r="H77" s="76"/>
      <c r="I77" s="44">
        <v>23</v>
      </c>
      <c r="J77" s="42" t="str">
        <f t="shared" ca="1" si="10"/>
        <v>Matthäus</v>
      </c>
      <c r="K77" s="43" t="str">
        <f t="shared" ca="1" si="11"/>
        <v>1 - 4</v>
      </c>
      <c r="Q77" s="55">
        <v>76</v>
      </c>
      <c r="R77" s="59" t="s">
        <v>140</v>
      </c>
      <c r="S77" s="59" t="s">
        <v>57</v>
      </c>
    </row>
    <row r="78" spans="1:19" ht="15" customHeight="1" x14ac:dyDescent="0.3">
      <c r="A78" s="44">
        <v>24</v>
      </c>
      <c r="B78" s="42" t="str">
        <f t="shared" ca="1" si="6"/>
        <v>Epheser</v>
      </c>
      <c r="C78" s="43" t="str">
        <f t="shared" ca="1" si="7"/>
        <v>1 - 6</v>
      </c>
      <c r="D78" s="76"/>
      <c r="E78" s="44">
        <v>24</v>
      </c>
      <c r="F78" s="42" t="str">
        <f t="shared" ca="1" si="8"/>
        <v>2. Chronik</v>
      </c>
      <c r="G78" s="43" t="str">
        <f t="shared" ca="1" si="9"/>
        <v>20 - 23</v>
      </c>
      <c r="H78" s="76"/>
      <c r="I78" s="44">
        <v>24</v>
      </c>
      <c r="J78" s="42" t="str">
        <f t="shared" ca="1" si="10"/>
        <v>Hiob</v>
      </c>
      <c r="K78" s="43" t="str">
        <f t="shared" ca="1" si="11"/>
        <v>29 - 33</v>
      </c>
      <c r="Q78" s="55">
        <v>77</v>
      </c>
      <c r="R78" s="59" t="s">
        <v>140</v>
      </c>
      <c r="S78" s="59" t="s">
        <v>273</v>
      </c>
    </row>
    <row r="79" spans="1:19" ht="15" customHeight="1" x14ac:dyDescent="0.3">
      <c r="A79" s="44">
        <v>25</v>
      </c>
      <c r="B79" s="42" t="str">
        <f t="shared" ca="1" si="6"/>
        <v>1. Könige</v>
      </c>
      <c r="C79" s="43" t="str">
        <f t="shared" ca="1" si="7"/>
        <v>14 - 18</v>
      </c>
      <c r="D79" s="76"/>
      <c r="E79" s="44">
        <v>25</v>
      </c>
      <c r="F79" s="42" t="str">
        <f t="shared" ca="1" si="8"/>
        <v>Jakobus</v>
      </c>
      <c r="G79" s="43" t="str">
        <f t="shared" ca="1" si="9"/>
        <v>1 - 5</v>
      </c>
      <c r="H79" s="76"/>
      <c r="I79" s="44">
        <v>25</v>
      </c>
      <c r="J79" s="42" t="str">
        <f t="shared" ca="1" si="10"/>
        <v>Hiob</v>
      </c>
      <c r="K79" s="43" t="str">
        <f t="shared" ca="1" si="11"/>
        <v>34 - 37</v>
      </c>
      <c r="Q79" s="55">
        <v>78</v>
      </c>
      <c r="R79" s="59" t="s">
        <v>104</v>
      </c>
      <c r="S79" s="59" t="s">
        <v>108</v>
      </c>
    </row>
    <row r="80" spans="1:19" ht="15" customHeight="1" x14ac:dyDescent="0.3">
      <c r="A80" s="44">
        <v>26</v>
      </c>
      <c r="B80" s="42" t="str">
        <f t="shared" ca="1" si="6"/>
        <v>1. Könige</v>
      </c>
      <c r="C80" s="43" t="str">
        <f t="shared" ca="1" si="7"/>
        <v>19 - 22</v>
      </c>
      <c r="D80" s="76"/>
      <c r="E80" s="44">
        <v>26</v>
      </c>
      <c r="F80" s="42" t="str">
        <f t="shared" ca="1" si="8"/>
        <v>1. Petrus</v>
      </c>
      <c r="G80" s="43" t="str">
        <f t="shared" ca="1" si="9"/>
        <v>1 - 5</v>
      </c>
      <c r="H80" s="76"/>
      <c r="I80" s="44">
        <v>26</v>
      </c>
      <c r="J80" s="42" t="str">
        <f t="shared" ca="1" si="10"/>
        <v>Matthäus</v>
      </c>
      <c r="K80" s="43" t="str">
        <f t="shared" ca="1" si="11"/>
        <v>5 - 7</v>
      </c>
      <c r="Q80" s="55">
        <v>79</v>
      </c>
      <c r="R80" s="59" t="s">
        <v>104</v>
      </c>
      <c r="S80" s="59" t="s">
        <v>109</v>
      </c>
    </row>
    <row r="81" spans="1:19" ht="15" customHeight="1" x14ac:dyDescent="0.3">
      <c r="A81" s="44">
        <v>27</v>
      </c>
      <c r="B81" s="42" t="str">
        <f t="shared" ca="1" si="6"/>
        <v>Philipper</v>
      </c>
      <c r="C81" s="43" t="str">
        <f t="shared" ca="1" si="7"/>
        <v>1 - 4</v>
      </c>
      <c r="D81" s="76"/>
      <c r="E81" s="44">
        <v>27</v>
      </c>
      <c r="F81" s="42" t="str">
        <f t="shared" ca="1" si="8"/>
        <v>2. Chronik</v>
      </c>
      <c r="G81" s="43" t="str">
        <f t="shared" ca="1" si="9"/>
        <v>24 - 27</v>
      </c>
      <c r="H81" s="76"/>
      <c r="I81" s="44">
        <v>27</v>
      </c>
      <c r="J81" s="42" t="str">
        <f t="shared" ca="1" si="10"/>
        <v>Hiob</v>
      </c>
      <c r="K81" s="43" t="str">
        <f t="shared" ca="1" si="11"/>
        <v>38 - 42</v>
      </c>
      <c r="Q81" s="55">
        <v>80</v>
      </c>
      <c r="R81" s="59" t="s">
        <v>140</v>
      </c>
      <c r="S81" s="59" t="s">
        <v>274</v>
      </c>
    </row>
    <row r="82" spans="1:19" ht="15" customHeight="1" x14ac:dyDescent="0.3">
      <c r="A82" s="44">
        <v>28</v>
      </c>
      <c r="B82" s="42" t="str">
        <f t="shared" ca="1" si="6"/>
        <v>Kolosser</v>
      </c>
      <c r="C82" s="43" t="str">
        <f t="shared" ca="1" si="7"/>
        <v>1 - 4</v>
      </c>
      <c r="D82" s="76"/>
      <c r="E82" s="44">
        <v>28</v>
      </c>
      <c r="F82" s="42" t="str">
        <f t="shared" ca="1" si="8"/>
        <v>2. Chronik</v>
      </c>
      <c r="G82" s="43" t="str">
        <f t="shared" ca="1" si="9"/>
        <v>28 - 31</v>
      </c>
      <c r="H82" s="76"/>
      <c r="I82" s="44">
        <v>28</v>
      </c>
      <c r="J82" s="42" t="str">
        <f t="shared" ca="1" si="10"/>
        <v>Psalm</v>
      </c>
      <c r="K82" s="43" t="str">
        <f t="shared" ca="1" si="11"/>
        <v>1 - 7</v>
      </c>
      <c r="Q82" s="55">
        <v>81</v>
      </c>
      <c r="R82" s="59" t="s">
        <v>104</v>
      </c>
      <c r="S82" s="59" t="s">
        <v>97</v>
      </c>
    </row>
    <row r="83" spans="1:19" ht="15" customHeight="1" x14ac:dyDescent="0.3">
      <c r="A83" s="44">
        <v>29</v>
      </c>
      <c r="B83" s="42" t="str">
        <f t="shared" ca="1" si="6"/>
        <v>2. Könige</v>
      </c>
      <c r="C83" s="43" t="str">
        <f t="shared" ca="1" si="7"/>
        <v>1 - 4</v>
      </c>
      <c r="D83" s="76"/>
      <c r="E83" s="44">
        <v>29</v>
      </c>
      <c r="F83" s="42" t="str">
        <f t="shared" ca="1" si="8"/>
        <v>2. Petrus</v>
      </c>
      <c r="G83" s="43" t="str">
        <f t="shared" ca="1" si="9"/>
        <v>1 - 3</v>
      </c>
      <c r="H83" s="76"/>
      <c r="I83" s="44">
        <v>29</v>
      </c>
      <c r="J83" s="42" t="str">
        <f t="shared" ca="1" si="10"/>
        <v>Matthäus</v>
      </c>
      <c r="K83" s="43" t="str">
        <f t="shared" ca="1" si="11"/>
        <v>8 - 10</v>
      </c>
      <c r="Q83" s="55">
        <v>82</v>
      </c>
      <c r="R83" s="59" t="s">
        <v>104</v>
      </c>
      <c r="S83" s="59" t="s">
        <v>111</v>
      </c>
    </row>
    <row r="84" spans="1:19" ht="15" customHeight="1" x14ac:dyDescent="0.3">
      <c r="A84" s="44">
        <v>30</v>
      </c>
      <c r="B84" s="42" t="str">
        <f t="shared" ca="1" si="6"/>
        <v>2. Könige</v>
      </c>
      <c r="C84" s="43" t="str">
        <f t="shared" ca="1" si="7"/>
        <v>5 - 9</v>
      </c>
      <c r="D84" s="76"/>
      <c r="E84" s="44">
        <v>30</v>
      </c>
      <c r="F84" s="42" t="str">
        <f t="shared" ca="1" si="8"/>
        <v>2. Chronik</v>
      </c>
      <c r="G84" s="43" t="str">
        <f t="shared" ca="1" si="9"/>
        <v>32 - 36</v>
      </c>
      <c r="H84" s="76"/>
      <c r="I84" s="44">
        <v>30</v>
      </c>
      <c r="J84" s="42" t="str">
        <f t="shared" ca="1" si="10"/>
        <v>Matthäus</v>
      </c>
      <c r="K84" s="43" t="str">
        <f t="shared" ca="1" si="11"/>
        <v>11 - 12</v>
      </c>
      <c r="Q84" s="55">
        <v>83</v>
      </c>
      <c r="R84" s="59" t="s">
        <v>140</v>
      </c>
      <c r="S84" s="59" t="s">
        <v>111</v>
      </c>
    </row>
    <row r="85" spans="1:19" ht="15" customHeight="1" thickBot="1" x14ac:dyDescent="0.35">
      <c r="A85" s="51"/>
      <c r="B85" s="49"/>
      <c r="C85" s="53"/>
      <c r="D85" s="76"/>
      <c r="E85" s="51">
        <v>31</v>
      </c>
      <c r="F85" s="49" t="str">
        <f t="shared" ca="1" si="8"/>
        <v>Esra</v>
      </c>
      <c r="G85" s="50" t="str">
        <f t="shared" ca="1" si="9"/>
        <v>1 - 5</v>
      </c>
      <c r="H85" s="76"/>
      <c r="I85" s="51"/>
      <c r="J85" s="54"/>
      <c r="K85" s="53"/>
      <c r="Q85" s="55">
        <v>84</v>
      </c>
      <c r="R85" s="59" t="s">
        <v>140</v>
      </c>
      <c r="S85" s="59" t="s">
        <v>201</v>
      </c>
    </row>
    <row r="86" spans="1:19" ht="15" customHeight="1" x14ac:dyDescent="0.3">
      <c r="A86" s="37" t="s">
        <v>114</v>
      </c>
      <c r="B86" s="38"/>
      <c r="C86" s="39"/>
      <c r="D86" s="77"/>
      <c r="E86" s="37" t="s">
        <v>115</v>
      </c>
      <c r="F86" s="40"/>
      <c r="G86" s="39"/>
      <c r="H86" s="77"/>
      <c r="I86" s="37" t="s">
        <v>116</v>
      </c>
      <c r="J86" s="40"/>
      <c r="K86" s="39"/>
      <c r="Q86" s="55">
        <v>85</v>
      </c>
      <c r="R86" s="59" t="s">
        <v>117</v>
      </c>
      <c r="S86" s="59" t="s">
        <v>17</v>
      </c>
    </row>
    <row r="87" spans="1:19" ht="15" customHeight="1" x14ac:dyDescent="0.3">
      <c r="A87" s="44">
        <v>1</v>
      </c>
      <c r="B87" s="42" t="str">
        <f t="shared" ref="B87:B117" ca="1" si="12">IF($Q183-$P$2&lt;=0,INDEX($R$2:$S$366,365+($Q183-$P$2),1),INDEX($R$2:$S$366,$Q183-$P$2,1))</f>
        <v>Psalm</v>
      </c>
      <c r="C87" s="43" t="str">
        <f t="shared" ref="C87:C117" ca="1" si="13">IF($Q183-$P$2&lt;=0,INDEX($R$2:$S$366,365+($Q183-$P$2),2),INDEX($R$2:$S$366,$Q183-$P$2,2))</f>
        <v>8 - 13</v>
      </c>
      <c r="D87" s="76"/>
      <c r="E87" s="44">
        <v>1</v>
      </c>
      <c r="F87" s="42" t="str">
        <f t="shared" ref="F87:F117" ca="1" si="14">IF($Q214-$P$2&lt;=0,INDEX($R$2:$S$366,365+($Q214-$P$2),1),INDEX($R$2:$S$366,$Q214-$P$2,1))</f>
        <v>Psalm</v>
      </c>
      <c r="G87" s="43" t="str">
        <f t="shared" ref="G87:G117" ca="1" si="15">IF($Q214-$P$2&lt;=0,INDEX($R$2:$S$366,365+($Q214-$P$2),2),INDEX($R$2:$S$366,$Q214-$P$2,2))</f>
        <v>106 - 109</v>
      </c>
      <c r="H87" s="76"/>
      <c r="I87" s="44">
        <v>1</v>
      </c>
      <c r="J87" s="42" t="str">
        <f t="shared" ref="J87:J116" ca="1" si="16">IF($Q245-$P$2&lt;=0,INDEX($R$2:$S$366,365+($Q245-$P$2),1),INDEX($R$2:$S$366,$Q245-$P$2,1))</f>
        <v>Apostelgeschichte</v>
      </c>
      <c r="K87" s="43" t="str">
        <f t="shared" ref="K87:K116" ca="1" si="17">IF($Q245-$P$2&lt;=0,INDEX($R$2:$S$366,365+($Q245-$P$2),2),INDEX($R$2:$S$366,$Q245-$P$2,2))</f>
        <v>8 - 10</v>
      </c>
      <c r="Q87" s="55">
        <v>86</v>
      </c>
      <c r="R87" s="59" t="s">
        <v>117</v>
      </c>
      <c r="S87" s="59" t="s">
        <v>20</v>
      </c>
    </row>
    <row r="88" spans="1:19" ht="15" customHeight="1" x14ac:dyDescent="0.3">
      <c r="A88" s="44">
        <v>2</v>
      </c>
      <c r="B88" s="42" t="str">
        <f t="shared" ca="1" si="12"/>
        <v>Psalm</v>
      </c>
      <c r="C88" s="43" t="str">
        <f t="shared" ca="1" si="13"/>
        <v>14 - 18</v>
      </c>
      <c r="D88" s="76"/>
      <c r="E88" s="44">
        <v>2</v>
      </c>
      <c r="F88" s="42" t="str">
        <f t="shared" ca="1" si="14"/>
        <v>Psalm</v>
      </c>
      <c r="G88" s="43" t="str">
        <f t="shared" ca="1" si="15"/>
        <v>110 - 118</v>
      </c>
      <c r="H88" s="76"/>
      <c r="I88" s="44">
        <v>2</v>
      </c>
      <c r="J88" s="42" t="str">
        <f t="shared" ca="1" si="16"/>
        <v>Prediger</v>
      </c>
      <c r="K88" s="43" t="str">
        <f t="shared" ca="1" si="17"/>
        <v>9 - 12</v>
      </c>
      <c r="Q88" s="55">
        <v>87</v>
      </c>
      <c r="R88" s="59" t="s">
        <v>156</v>
      </c>
      <c r="S88" s="59" t="s">
        <v>91</v>
      </c>
    </row>
    <row r="89" spans="1:19" ht="15" customHeight="1" x14ac:dyDescent="0.3">
      <c r="A89" s="44">
        <v>3</v>
      </c>
      <c r="B89" s="42" t="str">
        <f t="shared" ca="1" si="12"/>
        <v>Matthäus</v>
      </c>
      <c r="C89" s="43" t="str">
        <f t="shared" ca="1" si="13"/>
        <v>13 - 15</v>
      </c>
      <c r="D89" s="76"/>
      <c r="E89" s="44">
        <v>3</v>
      </c>
      <c r="F89" s="42" t="str">
        <f t="shared" ca="1" si="14"/>
        <v>Lukas</v>
      </c>
      <c r="G89" s="43" t="str">
        <f t="shared" ca="1" si="15"/>
        <v>10 - 12</v>
      </c>
      <c r="H89" s="76"/>
      <c r="I89" s="44">
        <v>3</v>
      </c>
      <c r="J89" s="42" t="str">
        <f t="shared" ca="1" si="16"/>
        <v>Hohelied</v>
      </c>
      <c r="K89" s="43" t="str">
        <f t="shared" ca="1" si="17"/>
        <v>1 - 4</v>
      </c>
      <c r="Q89" s="55">
        <v>88</v>
      </c>
      <c r="R89" s="59" t="s">
        <v>117</v>
      </c>
      <c r="S89" s="59" t="s">
        <v>24</v>
      </c>
    </row>
    <row r="90" spans="1:19" ht="15" customHeight="1" x14ac:dyDescent="0.3">
      <c r="A90" s="44">
        <v>4</v>
      </c>
      <c r="B90" s="42" t="str">
        <f t="shared" ca="1" si="12"/>
        <v>Psalm</v>
      </c>
      <c r="C90" s="43" t="str">
        <f t="shared" ca="1" si="13"/>
        <v>19 - 24</v>
      </c>
      <c r="D90" s="76"/>
      <c r="E90" s="44">
        <v>4</v>
      </c>
      <c r="F90" s="42" t="str">
        <f t="shared" ca="1" si="14"/>
        <v>Lukas</v>
      </c>
      <c r="G90" s="43" t="str">
        <f t="shared" ca="1" si="15"/>
        <v>13 - 15</v>
      </c>
      <c r="H90" s="76"/>
      <c r="I90" s="44">
        <v>4</v>
      </c>
      <c r="J90" s="42" t="str">
        <f t="shared" ca="1" si="16"/>
        <v>Apostelgeschichte</v>
      </c>
      <c r="K90" s="43" t="str">
        <f t="shared" ca="1" si="17"/>
        <v>11 - 14</v>
      </c>
      <c r="Q90" s="55">
        <v>89</v>
      </c>
      <c r="R90" s="59" t="s">
        <v>117</v>
      </c>
      <c r="S90" s="59" t="s">
        <v>109</v>
      </c>
    </row>
    <row r="91" spans="1:19" ht="15" customHeight="1" x14ac:dyDescent="0.3">
      <c r="A91" s="44">
        <v>5</v>
      </c>
      <c r="B91" s="42" t="str">
        <f t="shared" ca="1" si="12"/>
        <v>Psalm</v>
      </c>
      <c r="C91" s="43" t="str">
        <f t="shared" ca="1" si="13"/>
        <v>25 - 30</v>
      </c>
      <c r="D91" s="76"/>
      <c r="E91" s="44">
        <v>5</v>
      </c>
      <c r="F91" s="42" t="str">
        <f t="shared" ca="1" si="14"/>
        <v>Psalm</v>
      </c>
      <c r="G91" s="43">
        <f t="shared" ca="1" si="15"/>
        <v>119</v>
      </c>
      <c r="H91" s="76"/>
      <c r="I91" s="44">
        <v>5</v>
      </c>
      <c r="J91" s="42" t="str">
        <f t="shared" ca="1" si="16"/>
        <v>Hohelied</v>
      </c>
      <c r="K91" s="43" t="str">
        <f t="shared" ca="1" si="17"/>
        <v>5 - 8</v>
      </c>
      <c r="Q91" s="55">
        <v>90</v>
      </c>
      <c r="R91" s="59" t="s">
        <v>156</v>
      </c>
      <c r="S91" s="59" t="s">
        <v>212</v>
      </c>
    </row>
    <row r="92" spans="1:19" ht="15" customHeight="1" x14ac:dyDescent="0.3">
      <c r="A92" s="44">
        <v>6</v>
      </c>
      <c r="B92" s="42" t="str">
        <f t="shared" ca="1" si="12"/>
        <v>Matthäus</v>
      </c>
      <c r="C92" s="43" t="str">
        <f t="shared" ca="1" si="13"/>
        <v>16 - 19</v>
      </c>
      <c r="D92" s="76"/>
      <c r="E92" s="44">
        <v>6</v>
      </c>
      <c r="F92" s="42" t="str">
        <f t="shared" ca="1" si="14"/>
        <v>Psalm</v>
      </c>
      <c r="G92" s="43" t="str">
        <f t="shared" ca="1" si="15"/>
        <v>120 - 129</v>
      </c>
      <c r="H92" s="76"/>
      <c r="I92" s="44">
        <v>6</v>
      </c>
      <c r="J92" s="42" t="str">
        <f t="shared" ca="1" si="16"/>
        <v>Jesaja</v>
      </c>
      <c r="K92" s="43" t="str">
        <f t="shared" ca="1" si="17"/>
        <v>1 - 4</v>
      </c>
      <c r="Q92" s="55">
        <v>91</v>
      </c>
      <c r="R92" s="59" t="s">
        <v>156</v>
      </c>
      <c r="S92" s="59" t="s">
        <v>268</v>
      </c>
    </row>
    <row r="93" spans="1:19" ht="15" customHeight="1" x14ac:dyDescent="0.3">
      <c r="A93" s="44">
        <v>7</v>
      </c>
      <c r="B93" s="42" t="str">
        <f t="shared" ca="1" si="12"/>
        <v>Matthäus</v>
      </c>
      <c r="C93" s="43" t="str">
        <f t="shared" ca="1" si="13"/>
        <v>20 - 23</v>
      </c>
      <c r="D93" s="76"/>
      <c r="E93" s="44">
        <v>7</v>
      </c>
      <c r="F93" s="42" t="str">
        <f t="shared" ca="1" si="14"/>
        <v>Lukas</v>
      </c>
      <c r="G93" s="43" t="str">
        <f t="shared" ca="1" si="15"/>
        <v>16 - 18</v>
      </c>
      <c r="H93" s="76"/>
      <c r="I93" s="44">
        <v>7</v>
      </c>
      <c r="J93" s="42" t="str">
        <f t="shared" ca="1" si="16"/>
        <v>Apostelgeschichte</v>
      </c>
      <c r="K93" s="43" t="str">
        <f t="shared" ca="1" si="17"/>
        <v>15 - 17</v>
      </c>
      <c r="Q93" s="55">
        <v>92</v>
      </c>
      <c r="R93" s="59" t="s">
        <v>117</v>
      </c>
      <c r="S93" s="59" t="s">
        <v>118</v>
      </c>
    </row>
    <row r="94" spans="1:19" ht="15" customHeight="1" x14ac:dyDescent="0.3">
      <c r="A94" s="44">
        <v>8</v>
      </c>
      <c r="B94" s="42" t="str">
        <f t="shared" ca="1" si="12"/>
        <v>Psalm</v>
      </c>
      <c r="C94" s="43" t="str">
        <f t="shared" ca="1" si="13"/>
        <v>31 - 35</v>
      </c>
      <c r="D94" s="76"/>
      <c r="E94" s="44">
        <v>8</v>
      </c>
      <c r="F94" s="42" t="str">
        <f t="shared" ca="1" si="14"/>
        <v>Psalm</v>
      </c>
      <c r="G94" s="43" t="str">
        <f t="shared" ca="1" si="15"/>
        <v>130 - 135</v>
      </c>
      <c r="H94" s="76"/>
      <c r="I94" s="44">
        <v>8</v>
      </c>
      <c r="J94" s="42" t="str">
        <f t="shared" ca="1" si="16"/>
        <v>Apostelgeschichte</v>
      </c>
      <c r="K94" s="43" t="str">
        <f t="shared" ca="1" si="17"/>
        <v>18 - 20</v>
      </c>
      <c r="Q94" s="55">
        <v>93</v>
      </c>
      <c r="R94" s="59" t="s">
        <v>119</v>
      </c>
      <c r="S94" s="59" t="s">
        <v>17</v>
      </c>
    </row>
    <row r="95" spans="1:19" ht="15" customHeight="1" x14ac:dyDescent="0.3">
      <c r="A95" s="44">
        <v>9</v>
      </c>
      <c r="B95" s="42" t="str">
        <f t="shared" ca="1" si="12"/>
        <v>Psalm</v>
      </c>
      <c r="C95" s="43" t="str">
        <f t="shared" ca="1" si="13"/>
        <v>36 - 39</v>
      </c>
      <c r="D95" s="76"/>
      <c r="E95" s="44">
        <v>9</v>
      </c>
      <c r="F95" s="42" t="str">
        <f t="shared" ca="1" si="14"/>
        <v>Psalm</v>
      </c>
      <c r="G95" s="43" t="str">
        <f t="shared" ca="1" si="15"/>
        <v>136 - 140</v>
      </c>
      <c r="H95" s="76"/>
      <c r="I95" s="44">
        <v>9</v>
      </c>
      <c r="J95" s="42" t="str">
        <f t="shared" ca="1" si="16"/>
        <v>Jesaja</v>
      </c>
      <c r="K95" s="43" t="str">
        <f t="shared" ca="1" si="17"/>
        <v>5 - 8</v>
      </c>
      <c r="Q95" s="55">
        <v>94</v>
      </c>
      <c r="R95" s="59" t="s">
        <v>156</v>
      </c>
      <c r="S95" s="59" t="s">
        <v>108</v>
      </c>
    </row>
    <row r="96" spans="1:19" ht="15" customHeight="1" x14ac:dyDescent="0.3">
      <c r="A96" s="44">
        <v>10</v>
      </c>
      <c r="B96" s="42" t="str">
        <f t="shared" ca="1" si="12"/>
        <v>Matthäus</v>
      </c>
      <c r="C96" s="43" t="str">
        <f t="shared" ca="1" si="13"/>
        <v>24 - 25</v>
      </c>
      <c r="D96" s="76"/>
      <c r="E96" s="44">
        <v>10</v>
      </c>
      <c r="F96" s="42" t="str">
        <f t="shared" ca="1" si="14"/>
        <v>Lukas</v>
      </c>
      <c r="G96" s="43" t="str">
        <f t="shared" ca="1" si="15"/>
        <v>19 - 21</v>
      </c>
      <c r="H96" s="76"/>
      <c r="I96" s="44">
        <v>10</v>
      </c>
      <c r="J96" s="42" t="str">
        <f t="shared" ca="1" si="16"/>
        <v>Jesaja</v>
      </c>
      <c r="K96" s="43" t="str">
        <f t="shared" ca="1" si="17"/>
        <v>9 - 12</v>
      </c>
      <c r="Q96" s="55">
        <v>95</v>
      </c>
      <c r="R96" s="59" t="s">
        <v>120</v>
      </c>
      <c r="S96" s="59" t="s">
        <v>91</v>
      </c>
    </row>
    <row r="97" spans="1:19" ht="15" customHeight="1" x14ac:dyDescent="0.3">
      <c r="A97" s="44">
        <v>11</v>
      </c>
      <c r="B97" s="42" t="str">
        <f t="shared" ca="1" si="12"/>
        <v>Psalm</v>
      </c>
      <c r="C97" s="43" t="str">
        <f t="shared" ca="1" si="13"/>
        <v>40 - 45</v>
      </c>
      <c r="D97" s="76"/>
      <c r="E97" s="44">
        <v>11</v>
      </c>
      <c r="F97" s="42" t="str">
        <f t="shared" ca="1" si="14"/>
        <v>Lukas</v>
      </c>
      <c r="G97" s="43" t="str">
        <f t="shared" ca="1" si="15"/>
        <v>22 - 24</v>
      </c>
      <c r="H97" s="76"/>
      <c r="I97" s="44">
        <v>11</v>
      </c>
      <c r="J97" s="42" t="str">
        <f t="shared" ca="1" si="16"/>
        <v>Apostelgeschichte</v>
      </c>
      <c r="K97" s="43" t="str">
        <f t="shared" ca="1" si="17"/>
        <v>21 - 24</v>
      </c>
      <c r="Q97" s="55">
        <v>96</v>
      </c>
      <c r="R97" s="59" t="s">
        <v>120</v>
      </c>
      <c r="S97" s="59" t="s">
        <v>121</v>
      </c>
    </row>
    <row r="98" spans="1:19" ht="15" customHeight="1" x14ac:dyDescent="0.3">
      <c r="A98" s="44">
        <v>12</v>
      </c>
      <c r="B98" s="42" t="str">
        <f t="shared" ca="1" si="12"/>
        <v>Psalm</v>
      </c>
      <c r="C98" s="43" t="str">
        <f t="shared" ca="1" si="13"/>
        <v>46 - 51</v>
      </c>
      <c r="D98" s="76"/>
      <c r="E98" s="44">
        <v>12</v>
      </c>
      <c r="F98" s="42" t="str">
        <f t="shared" ca="1" si="14"/>
        <v>Psalm</v>
      </c>
      <c r="G98" s="43" t="str">
        <f t="shared" ca="1" si="15"/>
        <v>141 - 144</v>
      </c>
      <c r="H98" s="76"/>
      <c r="I98" s="44">
        <v>12</v>
      </c>
      <c r="J98" s="42" t="str">
        <f t="shared" ca="1" si="16"/>
        <v>Jesaja</v>
      </c>
      <c r="K98" s="43" t="str">
        <f t="shared" ca="1" si="17"/>
        <v>13 - 17</v>
      </c>
      <c r="Q98" s="55">
        <v>97</v>
      </c>
      <c r="R98" s="59" t="s">
        <v>156</v>
      </c>
      <c r="S98" s="59" t="s">
        <v>109</v>
      </c>
    </row>
    <row r="99" spans="1:19" ht="15" customHeight="1" x14ac:dyDescent="0.3">
      <c r="A99" s="44">
        <v>13</v>
      </c>
      <c r="B99" s="42" t="str">
        <f t="shared" ca="1" si="12"/>
        <v>Matthäus</v>
      </c>
      <c r="C99" s="43" t="str">
        <f t="shared" ca="1" si="13"/>
        <v>26 - 28</v>
      </c>
      <c r="D99" s="76"/>
      <c r="E99" s="44">
        <v>13</v>
      </c>
      <c r="F99" s="42" t="str">
        <f t="shared" ca="1" si="14"/>
        <v>Psalm</v>
      </c>
      <c r="G99" s="43" t="str">
        <f t="shared" ca="1" si="15"/>
        <v>145 - 150</v>
      </c>
      <c r="H99" s="78"/>
      <c r="I99" s="44">
        <v>13</v>
      </c>
      <c r="J99" s="42" t="str">
        <f t="shared" ca="1" si="16"/>
        <v>Jesaja</v>
      </c>
      <c r="K99" s="43" t="str">
        <f t="shared" ca="1" si="17"/>
        <v>18 - 23</v>
      </c>
      <c r="Q99" s="55">
        <v>98</v>
      </c>
      <c r="R99" s="59" t="s">
        <v>167</v>
      </c>
      <c r="S99" s="59" t="s">
        <v>17</v>
      </c>
    </row>
    <row r="100" spans="1:19" ht="15" customHeight="1" x14ac:dyDescent="0.3">
      <c r="A100" s="44">
        <v>14</v>
      </c>
      <c r="B100" s="42" t="str">
        <f t="shared" ca="1" si="12"/>
        <v>Markus</v>
      </c>
      <c r="C100" s="43" t="str">
        <f t="shared" ca="1" si="13"/>
        <v>1 - 3</v>
      </c>
      <c r="D100" s="76"/>
      <c r="E100" s="44">
        <v>14</v>
      </c>
      <c r="F100" s="42" t="str">
        <f t="shared" ca="1" si="14"/>
        <v>Johannes</v>
      </c>
      <c r="G100" s="43" t="str">
        <f t="shared" ca="1" si="15"/>
        <v>1 - 3</v>
      </c>
      <c r="H100" s="76"/>
      <c r="I100" s="44">
        <v>14</v>
      </c>
      <c r="J100" s="42" t="str">
        <f t="shared" ca="1" si="16"/>
        <v>Apostelgeschichte</v>
      </c>
      <c r="K100" s="43" t="str">
        <f t="shared" ca="1" si="17"/>
        <v>25 - 28</v>
      </c>
      <c r="Q100" s="55">
        <v>99</v>
      </c>
      <c r="R100" s="59" t="s">
        <v>120</v>
      </c>
      <c r="S100" s="59" t="s">
        <v>24</v>
      </c>
    </row>
    <row r="101" spans="1:19" ht="15" customHeight="1" x14ac:dyDescent="0.3">
      <c r="A101" s="44">
        <v>15</v>
      </c>
      <c r="B101" s="42" t="str">
        <f t="shared" ca="1" si="12"/>
        <v>Psalm</v>
      </c>
      <c r="C101" s="43" t="str">
        <f t="shared" ca="1" si="13"/>
        <v>52 - 57</v>
      </c>
      <c r="D101" s="76"/>
      <c r="E101" s="44">
        <v>15</v>
      </c>
      <c r="F101" s="42" t="str">
        <f t="shared" ca="1" si="14"/>
        <v>Sprüche</v>
      </c>
      <c r="G101" s="43" t="str">
        <f t="shared" ca="1" si="15"/>
        <v>1 - 4</v>
      </c>
      <c r="H101" s="76"/>
      <c r="I101" s="44">
        <v>15</v>
      </c>
      <c r="J101" s="42" t="str">
        <f t="shared" ca="1" si="16"/>
        <v>Römer</v>
      </c>
      <c r="K101" s="43" t="str">
        <f t="shared" ca="1" si="17"/>
        <v>1 - 3</v>
      </c>
      <c r="Q101" s="55">
        <v>100</v>
      </c>
      <c r="R101" s="59" t="s">
        <v>120</v>
      </c>
      <c r="S101" s="59" t="s">
        <v>109</v>
      </c>
    </row>
    <row r="102" spans="1:19" ht="15" customHeight="1" x14ac:dyDescent="0.3">
      <c r="A102" s="44">
        <v>16</v>
      </c>
      <c r="B102" s="42" t="str">
        <f t="shared" ca="1" si="12"/>
        <v>Psalm</v>
      </c>
      <c r="C102" s="43" t="str">
        <f t="shared" ca="1" si="13"/>
        <v>58 - 63</v>
      </c>
      <c r="D102" s="76"/>
      <c r="E102" s="44">
        <v>16</v>
      </c>
      <c r="F102" s="42" t="str">
        <f t="shared" ca="1" si="14"/>
        <v>Sprüche</v>
      </c>
      <c r="G102" s="43" t="str">
        <f t="shared" ca="1" si="15"/>
        <v>5 - 9</v>
      </c>
      <c r="H102" s="76"/>
      <c r="I102" s="44">
        <v>16</v>
      </c>
      <c r="J102" s="42" t="str">
        <f t="shared" ca="1" si="16"/>
        <v>Jesaja</v>
      </c>
      <c r="K102" s="43" t="str">
        <f t="shared" ca="1" si="17"/>
        <v>24 - 27</v>
      </c>
      <c r="Q102" s="55">
        <v>101</v>
      </c>
      <c r="R102" s="59" t="s">
        <v>167</v>
      </c>
      <c r="S102" s="59" t="s">
        <v>264</v>
      </c>
    </row>
    <row r="103" spans="1:19" ht="15" customHeight="1" x14ac:dyDescent="0.3">
      <c r="A103" s="44">
        <v>17</v>
      </c>
      <c r="B103" s="42" t="str">
        <f t="shared" ca="1" si="12"/>
        <v>Markus</v>
      </c>
      <c r="C103" s="43" t="str">
        <f t="shared" ca="1" si="13"/>
        <v>4 - 6</v>
      </c>
      <c r="D103" s="76"/>
      <c r="E103" s="44">
        <v>17</v>
      </c>
      <c r="F103" s="42" t="str">
        <f t="shared" ca="1" si="14"/>
        <v>Johannes</v>
      </c>
      <c r="G103" s="43" t="str">
        <f t="shared" ca="1" si="15"/>
        <v>4 - 6</v>
      </c>
      <c r="H103" s="76"/>
      <c r="I103" s="44">
        <v>17</v>
      </c>
      <c r="J103" s="42" t="str">
        <f t="shared" ca="1" si="16"/>
        <v>Jesaja</v>
      </c>
      <c r="K103" s="43" t="str">
        <f t="shared" ca="1" si="17"/>
        <v>28 - 31</v>
      </c>
      <c r="Q103" s="55">
        <v>102</v>
      </c>
      <c r="R103" s="59" t="s">
        <v>120</v>
      </c>
      <c r="S103" s="59" t="s">
        <v>97</v>
      </c>
    </row>
    <row r="104" spans="1:19" ht="15" customHeight="1" x14ac:dyDescent="0.3">
      <c r="A104" s="44">
        <v>18</v>
      </c>
      <c r="B104" s="42" t="str">
        <f t="shared" ca="1" si="12"/>
        <v>Psalm</v>
      </c>
      <c r="C104" s="43" t="str">
        <f t="shared" ca="1" si="13"/>
        <v>64 - 68</v>
      </c>
      <c r="D104" s="76"/>
      <c r="E104" s="44">
        <v>18</v>
      </c>
      <c r="F104" s="42" t="str">
        <f t="shared" ca="1" si="14"/>
        <v>Johannes</v>
      </c>
      <c r="G104" s="43" t="str">
        <f t="shared" ca="1" si="15"/>
        <v>7 - 10</v>
      </c>
      <c r="H104" s="76"/>
      <c r="I104" s="44">
        <v>18</v>
      </c>
      <c r="J104" s="42" t="str">
        <f t="shared" ca="1" si="16"/>
        <v>Römer</v>
      </c>
      <c r="K104" s="43" t="str">
        <f t="shared" ca="1" si="17"/>
        <v>4 - 6</v>
      </c>
      <c r="Q104" s="55">
        <v>103</v>
      </c>
      <c r="R104" s="59" t="s">
        <v>120</v>
      </c>
      <c r="S104" s="59" t="s">
        <v>98</v>
      </c>
    </row>
    <row r="105" spans="1:19" ht="15" customHeight="1" x14ac:dyDescent="0.3">
      <c r="A105" s="44">
        <v>19</v>
      </c>
      <c r="B105" s="42" t="str">
        <f t="shared" ca="1" si="12"/>
        <v>Psalm</v>
      </c>
      <c r="C105" s="43" t="str">
        <f t="shared" ca="1" si="13"/>
        <v>69 - 72</v>
      </c>
      <c r="D105" s="76"/>
      <c r="E105" s="44">
        <v>19</v>
      </c>
      <c r="F105" s="42" t="str">
        <f t="shared" ca="1" si="14"/>
        <v>Sprüche</v>
      </c>
      <c r="G105" s="43" t="str">
        <f t="shared" ca="1" si="15"/>
        <v>10 - 13</v>
      </c>
      <c r="H105" s="76"/>
      <c r="I105" s="44">
        <v>19</v>
      </c>
      <c r="J105" s="42" t="str">
        <f t="shared" ca="1" si="16"/>
        <v>Jesaja</v>
      </c>
      <c r="K105" s="43" t="str">
        <f t="shared" ca="1" si="17"/>
        <v>32 - 35</v>
      </c>
      <c r="Q105" s="55">
        <v>104</v>
      </c>
      <c r="R105" s="59" t="s">
        <v>167</v>
      </c>
      <c r="S105" s="59" t="s">
        <v>265</v>
      </c>
    </row>
    <row r="106" spans="1:19" ht="15" customHeight="1" x14ac:dyDescent="0.3">
      <c r="A106" s="44">
        <v>20</v>
      </c>
      <c r="B106" s="42" t="str">
        <f t="shared" ca="1" si="12"/>
        <v>Markus</v>
      </c>
      <c r="C106" s="43" t="str">
        <f t="shared" ca="1" si="13"/>
        <v>7 - 9</v>
      </c>
      <c r="D106" s="76"/>
      <c r="E106" s="44">
        <v>20</v>
      </c>
      <c r="F106" s="42" t="str">
        <f t="shared" ca="1" si="14"/>
        <v>Sprüche</v>
      </c>
      <c r="G106" s="43" t="str">
        <f t="shared" ca="1" si="15"/>
        <v>14 - 17</v>
      </c>
      <c r="H106" s="76"/>
      <c r="I106" s="44">
        <v>20</v>
      </c>
      <c r="J106" s="42" t="str">
        <f t="shared" ca="1" si="16"/>
        <v>Jesaja</v>
      </c>
      <c r="K106" s="43" t="str">
        <f t="shared" ca="1" si="17"/>
        <v>36 - 39</v>
      </c>
      <c r="Q106" s="55">
        <v>105</v>
      </c>
      <c r="R106" s="59" t="s">
        <v>167</v>
      </c>
      <c r="S106" s="59" t="s">
        <v>272</v>
      </c>
    </row>
    <row r="107" spans="1:19" ht="15" customHeight="1" x14ac:dyDescent="0.3">
      <c r="A107" s="44">
        <v>21</v>
      </c>
      <c r="B107" s="42" t="str">
        <f t="shared" ca="1" si="12"/>
        <v>Markus</v>
      </c>
      <c r="C107" s="43" t="str">
        <f t="shared" ca="1" si="13"/>
        <v>10 - 12</v>
      </c>
      <c r="D107" s="76"/>
      <c r="E107" s="44">
        <v>21</v>
      </c>
      <c r="F107" s="42" t="str">
        <f t="shared" ca="1" si="14"/>
        <v>Johannes</v>
      </c>
      <c r="G107" s="43" t="str">
        <f t="shared" ca="1" si="15"/>
        <v>11 - 14</v>
      </c>
      <c r="H107" s="76"/>
      <c r="I107" s="44">
        <v>21</v>
      </c>
      <c r="J107" s="42" t="str">
        <f t="shared" ca="1" si="16"/>
        <v>Römer</v>
      </c>
      <c r="K107" s="43" t="str">
        <f t="shared" ca="1" si="17"/>
        <v>7 - 9</v>
      </c>
      <c r="Q107" s="55">
        <v>106</v>
      </c>
      <c r="R107" s="59" t="s">
        <v>120</v>
      </c>
      <c r="S107" s="59" t="s">
        <v>125</v>
      </c>
    </row>
    <row r="108" spans="1:19" ht="15" customHeight="1" x14ac:dyDescent="0.3">
      <c r="A108" s="44">
        <v>22</v>
      </c>
      <c r="B108" s="42" t="str">
        <f t="shared" ca="1" si="12"/>
        <v>Psalm</v>
      </c>
      <c r="C108" s="43" t="str">
        <f t="shared" ca="1" si="13"/>
        <v>73 - 77</v>
      </c>
      <c r="D108" s="76"/>
      <c r="E108" s="44">
        <v>22</v>
      </c>
      <c r="F108" s="42" t="str">
        <f t="shared" ca="1" si="14"/>
        <v>Sprüche</v>
      </c>
      <c r="G108" s="43" t="str">
        <f t="shared" ca="1" si="15"/>
        <v>18 - 21</v>
      </c>
      <c r="H108" s="76"/>
      <c r="I108" s="44">
        <v>22</v>
      </c>
      <c r="J108" s="42" t="str">
        <f t="shared" ca="1" si="16"/>
        <v>Römer</v>
      </c>
      <c r="K108" s="43" t="str">
        <f t="shared" ca="1" si="17"/>
        <v>10 - 12</v>
      </c>
      <c r="Q108" s="55">
        <v>107</v>
      </c>
      <c r="R108" s="59" t="s">
        <v>126</v>
      </c>
      <c r="S108" s="59" t="s">
        <v>17</v>
      </c>
    </row>
    <row r="109" spans="1:19" ht="15" customHeight="1" x14ac:dyDescent="0.3">
      <c r="A109" s="44">
        <v>23</v>
      </c>
      <c r="B109" s="42" t="str">
        <f t="shared" ca="1" si="12"/>
        <v>Psalm</v>
      </c>
      <c r="C109" s="43" t="str">
        <f t="shared" ca="1" si="13"/>
        <v>78 - 80</v>
      </c>
      <c r="D109" s="76"/>
      <c r="E109" s="44">
        <v>23</v>
      </c>
      <c r="F109" s="42" t="str">
        <f t="shared" ca="1" si="14"/>
        <v>Sprüche</v>
      </c>
      <c r="G109" s="43" t="str">
        <f t="shared" ca="1" si="15"/>
        <v>22 - 24</v>
      </c>
      <c r="H109" s="76"/>
      <c r="I109" s="44">
        <v>23</v>
      </c>
      <c r="J109" s="42" t="str">
        <f t="shared" ca="1" si="16"/>
        <v>Jesaja</v>
      </c>
      <c r="K109" s="43" t="str">
        <f t="shared" ca="1" si="17"/>
        <v>40 - 43</v>
      </c>
      <c r="Q109" s="55">
        <v>108</v>
      </c>
      <c r="R109" s="59" t="s">
        <v>167</v>
      </c>
      <c r="S109" s="59" t="s">
        <v>275</v>
      </c>
    </row>
    <row r="110" spans="1:19" ht="15" customHeight="1" x14ac:dyDescent="0.3">
      <c r="A110" s="44">
        <v>24</v>
      </c>
      <c r="B110" s="42" t="str">
        <f t="shared" ca="1" si="12"/>
        <v>Markus</v>
      </c>
      <c r="C110" s="43" t="str">
        <f t="shared" ca="1" si="13"/>
        <v>13 - 16</v>
      </c>
      <c r="D110" s="76"/>
      <c r="E110" s="44">
        <v>24</v>
      </c>
      <c r="F110" s="42" t="str">
        <f t="shared" ca="1" si="14"/>
        <v>Johannes</v>
      </c>
      <c r="G110" s="43" t="str">
        <f t="shared" ca="1" si="15"/>
        <v>15 - 17</v>
      </c>
      <c r="H110" s="76"/>
      <c r="I110" s="44">
        <v>24</v>
      </c>
      <c r="J110" s="42" t="str">
        <f t="shared" ca="1" si="16"/>
        <v>Jesaja</v>
      </c>
      <c r="K110" s="43" t="str">
        <f t="shared" ca="1" si="17"/>
        <v>44 - 48</v>
      </c>
      <c r="Q110" s="55">
        <v>109</v>
      </c>
      <c r="R110" s="59" t="s">
        <v>126</v>
      </c>
      <c r="S110" s="59" t="s">
        <v>127</v>
      </c>
    </row>
    <row r="111" spans="1:19" ht="15" customHeight="1" x14ac:dyDescent="0.3">
      <c r="A111" s="44">
        <v>25</v>
      </c>
      <c r="B111" s="42" t="str">
        <f t="shared" ca="1" si="12"/>
        <v>Psalm</v>
      </c>
      <c r="C111" s="43" t="str">
        <f t="shared" ca="1" si="13"/>
        <v>81 - 88</v>
      </c>
      <c r="D111" s="76"/>
      <c r="E111" s="44">
        <v>25</v>
      </c>
      <c r="F111" s="42" t="str">
        <f t="shared" ca="1" si="14"/>
        <v>Johannes</v>
      </c>
      <c r="G111" s="43" t="str">
        <f t="shared" ca="1" si="15"/>
        <v>18 - 21</v>
      </c>
      <c r="H111" s="76"/>
      <c r="I111" s="44">
        <v>25</v>
      </c>
      <c r="J111" s="42" t="str">
        <f t="shared" ca="1" si="16"/>
        <v>Römer</v>
      </c>
      <c r="K111" s="43" t="str">
        <f t="shared" ca="1" si="17"/>
        <v>13 - 16</v>
      </c>
      <c r="Q111" s="55">
        <v>110</v>
      </c>
      <c r="R111" s="59" t="s">
        <v>126</v>
      </c>
      <c r="S111" s="59" t="s">
        <v>108</v>
      </c>
    </row>
    <row r="112" spans="1:19" ht="15" customHeight="1" x14ac:dyDescent="0.3">
      <c r="A112" s="44">
        <v>26</v>
      </c>
      <c r="B112" s="42" t="str">
        <f t="shared" ca="1" si="12"/>
        <v>Psalm</v>
      </c>
      <c r="C112" s="43" t="str">
        <f t="shared" ca="1" si="13"/>
        <v>89 - 93</v>
      </c>
      <c r="D112" s="76"/>
      <c r="E112" s="44">
        <v>26</v>
      </c>
      <c r="F112" s="42" t="str">
        <f t="shared" ca="1" si="14"/>
        <v>Sprüche</v>
      </c>
      <c r="G112" s="43" t="str">
        <f t="shared" ca="1" si="15"/>
        <v>25 - 28</v>
      </c>
      <c r="H112" s="76"/>
      <c r="I112" s="44">
        <v>26</v>
      </c>
      <c r="J112" s="42" t="str">
        <f t="shared" ca="1" si="16"/>
        <v>Jesaja</v>
      </c>
      <c r="K112" s="43" t="str">
        <f t="shared" ca="1" si="17"/>
        <v>49 - 52</v>
      </c>
      <c r="Q112" s="55">
        <v>111</v>
      </c>
      <c r="R112" s="59" t="s">
        <v>183</v>
      </c>
      <c r="S112" s="59" t="s">
        <v>23</v>
      </c>
    </row>
    <row r="113" spans="1:19" ht="15" customHeight="1" x14ac:dyDescent="0.3">
      <c r="A113" s="44">
        <v>27</v>
      </c>
      <c r="B113" s="42" t="str">
        <f t="shared" ca="1" si="12"/>
        <v>Lukas</v>
      </c>
      <c r="C113" s="43" t="str">
        <f t="shared" ca="1" si="13"/>
        <v>1 - 3</v>
      </c>
      <c r="D113" s="76"/>
      <c r="E113" s="44">
        <v>27</v>
      </c>
      <c r="F113" s="42" t="str">
        <f t="shared" ca="1" si="14"/>
        <v>Sprüche</v>
      </c>
      <c r="G113" s="43" t="str">
        <f t="shared" ca="1" si="15"/>
        <v>29 - 31</v>
      </c>
      <c r="H113" s="76"/>
      <c r="I113" s="44">
        <v>27</v>
      </c>
      <c r="J113" s="42" t="str">
        <f t="shared" ca="1" si="16"/>
        <v>Jesaja</v>
      </c>
      <c r="K113" s="43" t="str">
        <f t="shared" ca="1" si="17"/>
        <v>53 - 57</v>
      </c>
      <c r="Q113" s="55">
        <v>112</v>
      </c>
      <c r="R113" s="59" t="s">
        <v>183</v>
      </c>
      <c r="S113" s="59" t="s">
        <v>103</v>
      </c>
    </row>
    <row r="114" spans="1:19" ht="15" customHeight="1" x14ac:dyDescent="0.3">
      <c r="A114" s="44">
        <v>28</v>
      </c>
      <c r="B114" s="42" t="str">
        <f t="shared" ca="1" si="12"/>
        <v>Lukas</v>
      </c>
      <c r="C114" s="43" t="str">
        <f t="shared" ca="1" si="13"/>
        <v>4 - 6</v>
      </c>
      <c r="D114" s="76"/>
      <c r="E114" s="44">
        <v>28</v>
      </c>
      <c r="F114" s="42" t="str">
        <f t="shared" ca="1" si="14"/>
        <v>Apostelgeschichte</v>
      </c>
      <c r="G114" s="43" t="str">
        <f t="shared" ca="1" si="15"/>
        <v>1 - 4</v>
      </c>
      <c r="H114" s="76"/>
      <c r="I114" s="44">
        <v>28</v>
      </c>
      <c r="J114" s="42" t="str">
        <f t="shared" ca="1" si="16"/>
        <v>1. Korinther</v>
      </c>
      <c r="K114" s="43" t="str">
        <f t="shared" ca="1" si="17"/>
        <v>1 - 4</v>
      </c>
      <c r="Q114" s="55">
        <v>113</v>
      </c>
      <c r="R114" s="59" t="s">
        <v>126</v>
      </c>
      <c r="S114" s="59" t="s">
        <v>128</v>
      </c>
    </row>
    <row r="115" spans="1:19" ht="15" customHeight="1" x14ac:dyDescent="0.3">
      <c r="A115" s="44">
        <v>29</v>
      </c>
      <c r="B115" s="42" t="str">
        <f t="shared" ca="1" si="12"/>
        <v>Psalm</v>
      </c>
      <c r="C115" s="43" t="str">
        <f t="shared" ca="1" si="13"/>
        <v>94 - 101</v>
      </c>
      <c r="D115" s="76"/>
      <c r="E115" s="44">
        <v>29</v>
      </c>
      <c r="F115" s="42" t="str">
        <f t="shared" ca="1" si="14"/>
        <v>Prediger</v>
      </c>
      <c r="G115" s="43" t="str">
        <f t="shared" ca="1" si="15"/>
        <v>1 - 4</v>
      </c>
      <c r="H115" s="76"/>
      <c r="I115" s="44">
        <v>29</v>
      </c>
      <c r="J115" s="42" t="str">
        <f t="shared" ca="1" si="16"/>
        <v>1. Korinther</v>
      </c>
      <c r="K115" s="43" t="str">
        <f t="shared" ca="1" si="17"/>
        <v>5 - 7</v>
      </c>
      <c r="Q115" s="55">
        <v>114</v>
      </c>
      <c r="R115" s="59" t="s">
        <v>126</v>
      </c>
      <c r="S115" s="59" t="s">
        <v>129</v>
      </c>
    </row>
    <row r="116" spans="1:19" ht="15" customHeight="1" x14ac:dyDescent="0.3">
      <c r="A116" s="44">
        <v>30</v>
      </c>
      <c r="B116" s="42" t="str">
        <f t="shared" ca="1" si="12"/>
        <v>Psalm</v>
      </c>
      <c r="C116" s="43" t="str">
        <f t="shared" ca="1" si="13"/>
        <v>102 - 105</v>
      </c>
      <c r="D116" s="76"/>
      <c r="E116" s="44">
        <v>30</v>
      </c>
      <c r="F116" s="42" t="str">
        <f t="shared" ca="1" si="14"/>
        <v>Prediger</v>
      </c>
      <c r="G116" s="43" t="str">
        <f t="shared" ca="1" si="15"/>
        <v>5 - 8</v>
      </c>
      <c r="H116" s="76"/>
      <c r="I116" s="44">
        <v>30</v>
      </c>
      <c r="J116" s="42" t="str">
        <f t="shared" ca="1" si="16"/>
        <v>Jesaja</v>
      </c>
      <c r="K116" s="43" t="str">
        <f t="shared" ca="1" si="17"/>
        <v>58 - 62</v>
      </c>
      <c r="Q116" s="55">
        <v>115</v>
      </c>
      <c r="R116" s="59" t="s">
        <v>183</v>
      </c>
      <c r="S116" s="59" t="s">
        <v>105</v>
      </c>
    </row>
    <row r="117" spans="1:19" ht="15" customHeight="1" thickBot="1" x14ac:dyDescent="0.35">
      <c r="A117" s="51">
        <v>31</v>
      </c>
      <c r="B117" s="49" t="str">
        <f t="shared" ca="1" si="12"/>
        <v>Lukas</v>
      </c>
      <c r="C117" s="50" t="str">
        <f t="shared" ca="1" si="13"/>
        <v>7 - 9</v>
      </c>
      <c r="D117" s="76"/>
      <c r="E117" s="51">
        <v>31</v>
      </c>
      <c r="F117" s="49" t="str">
        <f t="shared" ca="1" si="14"/>
        <v>Apostelgeschichte</v>
      </c>
      <c r="G117" s="50" t="str">
        <f t="shared" ca="1" si="15"/>
        <v>5 - 7</v>
      </c>
      <c r="H117" s="76"/>
      <c r="I117" s="51"/>
      <c r="J117" s="52"/>
      <c r="K117" s="53"/>
      <c r="Q117" s="55">
        <v>116</v>
      </c>
      <c r="R117" s="59" t="s">
        <v>126</v>
      </c>
      <c r="S117" s="59" t="s">
        <v>130</v>
      </c>
    </row>
    <row r="118" spans="1:19" ht="15" customHeight="1" x14ac:dyDescent="0.3">
      <c r="A118" s="37" t="s">
        <v>131</v>
      </c>
      <c r="B118" s="38"/>
      <c r="C118" s="39"/>
      <c r="D118" s="77"/>
      <c r="E118" s="37" t="s">
        <v>132</v>
      </c>
      <c r="F118" s="40"/>
      <c r="G118" s="39"/>
      <c r="H118" s="77"/>
      <c r="I118" s="37" t="s">
        <v>133</v>
      </c>
      <c r="J118" s="40"/>
      <c r="K118" s="39"/>
      <c r="Q118" s="55">
        <v>117</v>
      </c>
      <c r="R118" s="59" t="s">
        <v>134</v>
      </c>
      <c r="S118" s="59" t="s">
        <v>17</v>
      </c>
    </row>
    <row r="119" spans="1:19" ht="15" customHeight="1" x14ac:dyDescent="0.3">
      <c r="A119" s="44">
        <v>1</v>
      </c>
      <c r="B119" s="42" t="str">
        <f t="shared" ref="B119:B149" ca="1" si="18">IF($Q275-$P$2&lt;=0,INDEX($R$2:$S$366,365+($Q275-$P$2),1),INDEX($R$2:$S$366,$Q275-$P$2,1))</f>
        <v>Jesaja</v>
      </c>
      <c r="C119" s="43" t="str">
        <f t="shared" ref="C119:C149" ca="1" si="19">IF($Q275-$P$2&lt;=0,INDEX($R$2:$S$366,365+($Q275-$P$2),2),INDEX($R$2:$S$366,$Q275-$P$2,2))</f>
        <v>63 - 66</v>
      </c>
      <c r="D119" s="76"/>
      <c r="E119" s="44">
        <v>1</v>
      </c>
      <c r="F119" s="42" t="str">
        <f t="shared" ref="F119:F148" ca="1" si="20">IF($Q306-$P$2&lt;=0,INDEX($R$2:$S$366,365+($Q306-$P$2),1),INDEX($R$2:$S$366,$Q306-$P$2,1))</f>
        <v>Hesekiel</v>
      </c>
      <c r="G119" s="43" t="str">
        <f t="shared" ref="G119:G148" ca="1" si="21">IF($Q306-$P$2&lt;=0,INDEX($R$2:$S$366,365+($Q306-$P$2),2),INDEX($R$2:$S$366,$Q306-$P$2,2))</f>
        <v>8 - 12</v>
      </c>
      <c r="H119" s="76"/>
      <c r="I119" s="44">
        <v>1</v>
      </c>
      <c r="J119" s="42" t="str">
        <f t="shared" ref="J119:J149" ca="1" si="22">IF($Q336-$P$2&lt;=0,INDEX($R$2:$S$366,365+($Q336-$P$2),1),INDEX($R$2:$S$366,$Q336-$P$2,1))</f>
        <v>1. Johannes</v>
      </c>
      <c r="K119" s="43" t="str">
        <f t="shared" ref="K119:K149" ca="1" si="23">IF($Q336-$P$2&lt;=0,INDEX($R$2:$S$366,365+($Q336-$P$2),2),INDEX($R$2:$S$366,$Q336-$P$2,2))</f>
        <v>1 - 5</v>
      </c>
      <c r="Q119" s="55">
        <v>118</v>
      </c>
      <c r="R119" s="59" t="s">
        <v>183</v>
      </c>
      <c r="S119" s="59" t="s">
        <v>155</v>
      </c>
    </row>
    <row r="120" spans="1:19" ht="15" customHeight="1" x14ac:dyDescent="0.3">
      <c r="A120" s="44">
        <v>2</v>
      </c>
      <c r="B120" s="42" t="str">
        <f t="shared" ca="1" si="18"/>
        <v>1. Korinther</v>
      </c>
      <c r="C120" s="43" t="str">
        <f t="shared" ca="1" si="19"/>
        <v>8 - 10</v>
      </c>
      <c r="D120" s="76"/>
      <c r="E120" s="44">
        <v>2</v>
      </c>
      <c r="F120" s="42" t="str">
        <f t="shared" ca="1" si="20"/>
        <v>2. Thessalonicher</v>
      </c>
      <c r="G120" s="43" t="str">
        <f t="shared" ca="1" si="21"/>
        <v>1 - 3</v>
      </c>
      <c r="H120" s="76"/>
      <c r="I120" s="44">
        <v>2</v>
      </c>
      <c r="J120" s="42" t="str">
        <f t="shared" ca="1" si="22"/>
        <v>Amos</v>
      </c>
      <c r="K120" s="43" t="str">
        <f t="shared" ca="1" si="23"/>
        <v>1 - 4</v>
      </c>
      <c r="Q120" s="55">
        <v>119</v>
      </c>
      <c r="R120" s="59" t="s">
        <v>193</v>
      </c>
      <c r="S120" s="59" t="s">
        <v>276</v>
      </c>
    </row>
    <row r="121" spans="1:19" ht="15" customHeight="1" x14ac:dyDescent="0.3">
      <c r="A121" s="44">
        <v>3</v>
      </c>
      <c r="B121" s="42" t="str">
        <f t="shared" ca="1" si="18"/>
        <v>Jeremia</v>
      </c>
      <c r="C121" s="43" t="str">
        <f t="shared" ca="1" si="19"/>
        <v>1 - 4</v>
      </c>
      <c r="D121" s="76"/>
      <c r="E121" s="44">
        <v>3</v>
      </c>
      <c r="F121" s="42" t="str">
        <f t="shared" ca="1" si="20"/>
        <v>1. Timotheus</v>
      </c>
      <c r="G121" s="43" t="str">
        <f t="shared" ca="1" si="21"/>
        <v>1 - 3</v>
      </c>
      <c r="H121" s="76"/>
      <c r="I121" s="44">
        <v>3</v>
      </c>
      <c r="J121" s="42" t="str">
        <f t="shared" ca="1" si="22"/>
        <v>Amos</v>
      </c>
      <c r="K121" s="43" t="str">
        <f t="shared" ca="1" si="23"/>
        <v>5 - 9</v>
      </c>
      <c r="Q121" s="55">
        <v>120</v>
      </c>
      <c r="R121" s="59" t="s">
        <v>134</v>
      </c>
      <c r="S121" s="59" t="s">
        <v>20</v>
      </c>
    </row>
    <row r="122" spans="1:19" ht="15" customHeight="1" x14ac:dyDescent="0.3">
      <c r="A122" s="44">
        <v>4</v>
      </c>
      <c r="B122" s="42" t="str">
        <f t="shared" ca="1" si="18"/>
        <v>Jeremia</v>
      </c>
      <c r="C122" s="43" t="str">
        <f t="shared" ca="1" si="19"/>
        <v>5 - 8</v>
      </c>
      <c r="D122" s="76"/>
      <c r="E122" s="44">
        <v>4</v>
      </c>
      <c r="F122" s="42" t="str">
        <f t="shared" ca="1" si="20"/>
        <v>Hesekiel</v>
      </c>
      <c r="G122" s="43" t="str">
        <f t="shared" ca="1" si="21"/>
        <v>13 - 16</v>
      </c>
      <c r="H122" s="76"/>
      <c r="I122" s="44">
        <v>4</v>
      </c>
      <c r="J122" s="42" t="str">
        <f t="shared" ca="1" si="22"/>
        <v>2. + 3. Johannes</v>
      </c>
      <c r="K122" s="43" t="str">
        <f t="shared" ca="1" si="23"/>
        <v>1</v>
      </c>
      <c r="Q122" s="55">
        <v>121</v>
      </c>
      <c r="R122" s="59" t="s">
        <v>134</v>
      </c>
      <c r="S122" s="59" t="s">
        <v>71</v>
      </c>
    </row>
    <row r="123" spans="1:19" ht="15" customHeight="1" x14ac:dyDescent="0.3">
      <c r="A123" s="44">
        <v>5</v>
      </c>
      <c r="B123" s="42" t="str">
        <f t="shared" ca="1" si="18"/>
        <v>1. Korinther</v>
      </c>
      <c r="C123" s="43" t="str">
        <f t="shared" ca="1" si="19"/>
        <v>11 - 13</v>
      </c>
      <c r="D123" s="76"/>
      <c r="E123" s="44">
        <v>5</v>
      </c>
      <c r="F123" s="42" t="str">
        <f t="shared" ca="1" si="20"/>
        <v>Hesekiel</v>
      </c>
      <c r="G123" s="43" t="str">
        <f t="shared" ca="1" si="21"/>
        <v>17 - 20</v>
      </c>
      <c r="H123" s="76"/>
      <c r="I123" s="44">
        <v>5</v>
      </c>
      <c r="J123" s="42" t="str">
        <f t="shared" ca="1" si="22"/>
        <v>Obadja</v>
      </c>
      <c r="K123" s="43" t="str">
        <f t="shared" ca="1" si="23"/>
        <v>1</v>
      </c>
      <c r="Q123" s="55">
        <v>122</v>
      </c>
      <c r="R123" s="59" t="s">
        <v>199</v>
      </c>
      <c r="S123" s="59" t="s">
        <v>276</v>
      </c>
    </row>
    <row r="124" spans="1:19" ht="15" customHeight="1" x14ac:dyDescent="0.3">
      <c r="A124" s="44">
        <v>6</v>
      </c>
      <c r="B124" s="42" t="str">
        <f t="shared" ca="1" si="18"/>
        <v>1. Korinther</v>
      </c>
      <c r="C124" s="43" t="str">
        <f t="shared" ca="1" si="19"/>
        <v>14 - 16</v>
      </c>
      <c r="D124" s="76"/>
      <c r="E124" s="44">
        <v>6</v>
      </c>
      <c r="F124" s="42" t="str">
        <f t="shared" ca="1" si="20"/>
        <v>1. Timotheus</v>
      </c>
      <c r="G124" s="43" t="str">
        <f t="shared" ca="1" si="21"/>
        <v>4 - 6</v>
      </c>
      <c r="H124" s="76"/>
      <c r="I124" s="44">
        <v>6</v>
      </c>
      <c r="J124" s="42" t="str">
        <f t="shared" ca="1" si="22"/>
        <v>Jona</v>
      </c>
      <c r="K124" s="43" t="str">
        <f t="shared" ca="1" si="23"/>
        <v>1 - 4</v>
      </c>
      <c r="Q124" s="55">
        <v>123</v>
      </c>
      <c r="R124" s="59" t="s">
        <v>134</v>
      </c>
      <c r="S124" s="59" t="s">
        <v>135</v>
      </c>
    </row>
    <row r="125" spans="1:19" ht="15" customHeight="1" x14ac:dyDescent="0.3">
      <c r="A125" s="44">
        <v>7</v>
      </c>
      <c r="B125" s="42" t="str">
        <f t="shared" ca="1" si="18"/>
        <v>Jeremia</v>
      </c>
      <c r="C125" s="43" t="str">
        <f t="shared" ca="1" si="19"/>
        <v>9 - 12</v>
      </c>
      <c r="D125" s="76"/>
      <c r="E125" s="44">
        <v>7</v>
      </c>
      <c r="F125" s="42" t="str">
        <f t="shared" ca="1" si="20"/>
        <v>Hesekiel</v>
      </c>
      <c r="G125" s="43" t="str">
        <f t="shared" ca="1" si="21"/>
        <v>21 - 24</v>
      </c>
      <c r="H125" s="76"/>
      <c r="I125" s="44">
        <v>7</v>
      </c>
      <c r="J125" s="42" t="str">
        <f t="shared" ca="1" si="22"/>
        <v>Judas</v>
      </c>
      <c r="K125" s="43" t="str">
        <f t="shared" ca="1" si="23"/>
        <v>1</v>
      </c>
      <c r="Q125" s="55">
        <v>124</v>
      </c>
      <c r="R125" s="59" t="s">
        <v>134</v>
      </c>
      <c r="S125" s="59" t="s">
        <v>136</v>
      </c>
    </row>
    <row r="126" spans="1:19" ht="15" customHeight="1" x14ac:dyDescent="0.3">
      <c r="A126" s="44">
        <v>8</v>
      </c>
      <c r="B126" s="42" t="str">
        <f t="shared" ca="1" si="18"/>
        <v>Jeremia</v>
      </c>
      <c r="C126" s="43" t="str">
        <f t="shared" ca="1" si="19"/>
        <v>13 - 16</v>
      </c>
      <c r="D126" s="76"/>
      <c r="E126" s="44">
        <v>8</v>
      </c>
      <c r="F126" s="42" t="str">
        <f t="shared" ca="1" si="20"/>
        <v>Hesekiel</v>
      </c>
      <c r="G126" s="43" t="str">
        <f t="shared" ca="1" si="21"/>
        <v>25 - 28</v>
      </c>
      <c r="H126" s="76"/>
      <c r="I126" s="44">
        <v>8</v>
      </c>
      <c r="J126" s="42" t="str">
        <f t="shared" ca="1" si="22"/>
        <v>Offenbarung</v>
      </c>
      <c r="K126" s="43" t="str">
        <f t="shared" ca="1" si="23"/>
        <v>1 - 3</v>
      </c>
      <c r="Q126" s="55">
        <v>125</v>
      </c>
      <c r="R126" s="59" t="s">
        <v>203</v>
      </c>
      <c r="S126" s="59" t="s">
        <v>17</v>
      </c>
    </row>
    <row r="127" spans="1:19" ht="15" customHeight="1" x14ac:dyDescent="0.3">
      <c r="A127" s="44">
        <v>9</v>
      </c>
      <c r="B127" s="42" t="str">
        <f t="shared" ca="1" si="18"/>
        <v>2. Korinther</v>
      </c>
      <c r="C127" s="43" t="str">
        <f t="shared" ca="1" si="19"/>
        <v>1 - 2</v>
      </c>
      <c r="D127" s="76"/>
      <c r="E127" s="44">
        <v>9</v>
      </c>
      <c r="F127" s="42" t="str">
        <f t="shared" ca="1" si="20"/>
        <v>2. Timotheus</v>
      </c>
      <c r="G127" s="43" t="str">
        <f t="shared" ca="1" si="21"/>
        <v>1 - 4</v>
      </c>
      <c r="H127" s="76"/>
      <c r="I127" s="44">
        <v>9</v>
      </c>
      <c r="J127" s="42" t="str">
        <f t="shared" ca="1" si="22"/>
        <v>Micha</v>
      </c>
      <c r="K127" s="43" t="str">
        <f t="shared" ca="1" si="23"/>
        <v>1 - 7</v>
      </c>
      <c r="Q127" s="55">
        <v>126</v>
      </c>
      <c r="R127" s="59" t="s">
        <v>205</v>
      </c>
      <c r="S127" s="59" t="s">
        <v>17</v>
      </c>
    </row>
    <row r="128" spans="1:19" ht="15" customHeight="1" x14ac:dyDescent="0.3">
      <c r="A128" s="44">
        <v>10</v>
      </c>
      <c r="B128" s="42" t="str">
        <f t="shared" ca="1" si="18"/>
        <v>Jeremia</v>
      </c>
      <c r="C128" s="43" t="str">
        <f t="shared" ca="1" si="19"/>
        <v>17 - 21</v>
      </c>
      <c r="D128" s="76"/>
      <c r="E128" s="44">
        <v>10</v>
      </c>
      <c r="F128" s="42" t="str">
        <f t="shared" ca="1" si="20"/>
        <v>Titus</v>
      </c>
      <c r="G128" s="43" t="str">
        <f t="shared" ca="1" si="21"/>
        <v>1 - 3</v>
      </c>
      <c r="H128" s="76"/>
      <c r="I128" s="44">
        <v>10</v>
      </c>
      <c r="J128" s="42" t="str">
        <f t="shared" ca="1" si="22"/>
        <v>Nahum</v>
      </c>
      <c r="K128" s="43" t="str">
        <f t="shared" ca="1" si="23"/>
        <v>1 - 3</v>
      </c>
      <c r="Q128" s="55">
        <v>127</v>
      </c>
      <c r="R128" s="59" t="s">
        <v>137</v>
      </c>
      <c r="S128" s="59" t="s">
        <v>17</v>
      </c>
    </row>
    <row r="129" spans="1:19" ht="15" customHeight="1" x14ac:dyDescent="0.3">
      <c r="A129" s="44">
        <v>11</v>
      </c>
      <c r="B129" s="42" t="str">
        <f t="shared" ca="1" si="18"/>
        <v>Jeremia</v>
      </c>
      <c r="C129" s="43" t="str">
        <f t="shared" ca="1" si="19"/>
        <v>22 - 25</v>
      </c>
      <c r="D129" s="76"/>
      <c r="E129" s="44">
        <v>11</v>
      </c>
      <c r="F129" s="42" t="str">
        <f t="shared" ca="1" si="20"/>
        <v>Hesekiel</v>
      </c>
      <c r="G129" s="43" t="str">
        <f t="shared" ca="1" si="21"/>
        <v>29 - 32</v>
      </c>
      <c r="H129" s="76"/>
      <c r="I129" s="44">
        <v>11</v>
      </c>
      <c r="J129" s="42" t="str">
        <f t="shared" ca="1" si="22"/>
        <v>Offenbarung</v>
      </c>
      <c r="K129" s="43" t="str">
        <f t="shared" ca="1" si="23"/>
        <v>4 - 5</v>
      </c>
      <c r="Q129" s="55">
        <v>128</v>
      </c>
      <c r="R129" s="59" t="s">
        <v>137</v>
      </c>
      <c r="S129" s="59" t="s">
        <v>127</v>
      </c>
    </row>
    <row r="130" spans="1:19" ht="15" customHeight="1" x14ac:dyDescent="0.3">
      <c r="A130" s="44">
        <v>12</v>
      </c>
      <c r="B130" s="42" t="str">
        <f t="shared" ca="1" si="18"/>
        <v>2. Korinther</v>
      </c>
      <c r="C130" s="43" t="str">
        <f t="shared" ca="1" si="19"/>
        <v>3 - 5</v>
      </c>
      <c r="D130" s="76"/>
      <c r="E130" s="44">
        <v>12</v>
      </c>
      <c r="F130" s="42" t="str">
        <f t="shared" ca="1" si="20"/>
        <v>Hesekiel</v>
      </c>
      <c r="G130" s="43" t="str">
        <f t="shared" ca="1" si="21"/>
        <v>33 - 36</v>
      </c>
      <c r="H130" s="76"/>
      <c r="I130" s="44">
        <v>12</v>
      </c>
      <c r="J130" s="42" t="str">
        <f t="shared" ca="1" si="22"/>
        <v>Habakuk</v>
      </c>
      <c r="K130" s="43" t="str">
        <f t="shared" ca="1" si="23"/>
        <v>1 - 3</v>
      </c>
      <c r="Q130" s="55">
        <v>129</v>
      </c>
      <c r="R130" s="59" t="s">
        <v>208</v>
      </c>
      <c r="S130" s="59" t="s">
        <v>50</v>
      </c>
    </row>
    <row r="131" spans="1:19" ht="15" customHeight="1" x14ac:dyDescent="0.3">
      <c r="A131" s="44">
        <v>13</v>
      </c>
      <c r="B131" s="42" t="str">
        <f t="shared" ca="1" si="18"/>
        <v>2. Korinther</v>
      </c>
      <c r="C131" s="43" t="str">
        <f t="shared" ca="1" si="19"/>
        <v>6 - 9</v>
      </c>
      <c r="D131" s="76"/>
      <c r="E131" s="44">
        <v>13</v>
      </c>
      <c r="F131" s="42" t="str">
        <f t="shared" ca="1" si="20"/>
        <v>Philemon</v>
      </c>
      <c r="G131" s="43" t="str">
        <f t="shared" ca="1" si="21"/>
        <v>1</v>
      </c>
      <c r="H131" s="76"/>
      <c r="I131" s="44">
        <v>13</v>
      </c>
      <c r="J131" s="42" t="str">
        <f t="shared" ca="1" si="22"/>
        <v>Zephanja</v>
      </c>
      <c r="K131" s="43" t="str">
        <f t="shared" ca="1" si="23"/>
        <v>1 - 3</v>
      </c>
      <c r="Q131" s="55">
        <v>130</v>
      </c>
      <c r="R131" s="59" t="s">
        <v>137</v>
      </c>
      <c r="S131" s="59" t="s">
        <v>138</v>
      </c>
    </row>
    <row r="132" spans="1:19" ht="15" customHeight="1" x14ac:dyDescent="0.3">
      <c r="A132" s="44">
        <v>14</v>
      </c>
      <c r="B132" s="42" t="str">
        <f t="shared" ca="1" si="18"/>
        <v>Jeremia</v>
      </c>
      <c r="C132" s="43" t="str">
        <f t="shared" ca="1" si="19"/>
        <v>26 - 29</v>
      </c>
      <c r="D132" s="76"/>
      <c r="E132" s="44">
        <v>14</v>
      </c>
      <c r="F132" s="42" t="str">
        <f t="shared" ca="1" si="20"/>
        <v>Hesekiel</v>
      </c>
      <c r="G132" s="43" t="str">
        <f t="shared" ca="1" si="21"/>
        <v>37 - 39</v>
      </c>
      <c r="H132" s="76"/>
      <c r="I132" s="44">
        <v>14</v>
      </c>
      <c r="J132" s="42" t="str">
        <f t="shared" ca="1" si="22"/>
        <v>Offenbarung</v>
      </c>
      <c r="K132" s="43" t="str">
        <f t="shared" ca="1" si="23"/>
        <v>6 - 9</v>
      </c>
      <c r="Q132" s="55">
        <v>131</v>
      </c>
      <c r="R132" s="59" t="s">
        <v>137</v>
      </c>
      <c r="S132" s="59" t="s">
        <v>139</v>
      </c>
    </row>
    <row r="133" spans="1:19" ht="15" customHeight="1" x14ac:dyDescent="0.3">
      <c r="A133" s="44">
        <v>15</v>
      </c>
      <c r="B133" s="42" t="str">
        <f t="shared" ca="1" si="18"/>
        <v>Jeremia</v>
      </c>
      <c r="C133" s="43" t="str">
        <f t="shared" ca="1" si="19"/>
        <v>30 - 33</v>
      </c>
      <c r="D133" s="76"/>
      <c r="E133" s="44">
        <v>15</v>
      </c>
      <c r="F133" s="42" t="str">
        <f t="shared" ca="1" si="20"/>
        <v>Hesekiel</v>
      </c>
      <c r="G133" s="43" t="str">
        <f t="shared" ca="1" si="21"/>
        <v>40 - 43</v>
      </c>
      <c r="H133" s="76"/>
      <c r="I133" s="44">
        <v>15</v>
      </c>
      <c r="J133" s="42" t="str">
        <f t="shared" ca="1" si="22"/>
        <v>Offenbarung</v>
      </c>
      <c r="K133" s="43" t="str">
        <f t="shared" ca="1" si="23"/>
        <v>10 - 13</v>
      </c>
      <c r="Q133" s="55">
        <v>132</v>
      </c>
      <c r="R133" s="59" t="s">
        <v>210</v>
      </c>
      <c r="S133" s="59" t="s">
        <v>91</v>
      </c>
    </row>
    <row r="134" spans="1:19" ht="15" customHeight="1" x14ac:dyDescent="0.3">
      <c r="A134" s="44">
        <v>16</v>
      </c>
      <c r="B134" s="42" t="str">
        <f t="shared" ca="1" si="18"/>
        <v>2. Korinther</v>
      </c>
      <c r="C134" s="43" t="str">
        <f t="shared" ca="1" si="19"/>
        <v>10 - 13</v>
      </c>
      <c r="D134" s="76"/>
      <c r="E134" s="44">
        <v>16</v>
      </c>
      <c r="F134" s="42" t="str">
        <f t="shared" ca="1" si="20"/>
        <v>Hebräer</v>
      </c>
      <c r="G134" s="43" t="str">
        <f t="shared" ca="1" si="21"/>
        <v>1 - 4</v>
      </c>
      <c r="H134" s="76"/>
      <c r="I134" s="44">
        <v>16</v>
      </c>
      <c r="J134" s="42" t="str">
        <f t="shared" ca="1" si="22"/>
        <v>Haggai</v>
      </c>
      <c r="K134" s="43" t="str">
        <f t="shared" ca="1" si="23"/>
        <v>1 - 2</v>
      </c>
      <c r="Q134" s="55">
        <v>133</v>
      </c>
      <c r="R134" s="59" t="s">
        <v>211</v>
      </c>
      <c r="S134" s="59" t="s">
        <v>276</v>
      </c>
    </row>
    <row r="135" spans="1:19" ht="15" customHeight="1" x14ac:dyDescent="0.3">
      <c r="A135" s="44">
        <v>17</v>
      </c>
      <c r="B135" s="42" t="str">
        <f t="shared" ca="1" si="18"/>
        <v>Jeremia</v>
      </c>
      <c r="C135" s="43" t="str">
        <f t="shared" ca="1" si="19"/>
        <v>34 - 36</v>
      </c>
      <c r="D135" s="76"/>
      <c r="E135" s="44">
        <v>17</v>
      </c>
      <c r="F135" s="42" t="str">
        <f t="shared" ca="1" si="20"/>
        <v>Hebräer</v>
      </c>
      <c r="G135" s="43" t="str">
        <f t="shared" ca="1" si="21"/>
        <v>5 - 7</v>
      </c>
      <c r="H135" s="76"/>
      <c r="I135" s="44">
        <v>17</v>
      </c>
      <c r="J135" s="42" t="str">
        <f t="shared" ca="1" si="22"/>
        <v>Sacharja</v>
      </c>
      <c r="K135" s="43" t="str">
        <f t="shared" ca="1" si="23"/>
        <v>1 - 5</v>
      </c>
      <c r="Q135" s="55">
        <v>134</v>
      </c>
      <c r="R135" s="59" t="s">
        <v>137</v>
      </c>
      <c r="S135" s="59" t="s">
        <v>141</v>
      </c>
    </row>
    <row r="136" spans="1:19" ht="15" customHeight="1" x14ac:dyDescent="0.3">
      <c r="A136" s="44">
        <v>18</v>
      </c>
      <c r="B136" s="42" t="str">
        <f t="shared" ca="1" si="18"/>
        <v>Jeremia</v>
      </c>
      <c r="C136" s="43" t="str">
        <f t="shared" ca="1" si="19"/>
        <v>37 - 39</v>
      </c>
      <c r="D136" s="76"/>
      <c r="E136" s="44">
        <v>18</v>
      </c>
      <c r="F136" s="42" t="str">
        <f t="shared" ca="1" si="20"/>
        <v>Hesekiel</v>
      </c>
      <c r="G136" s="43" t="str">
        <f t="shared" ca="1" si="21"/>
        <v>44 - 48</v>
      </c>
      <c r="H136" s="76"/>
      <c r="I136" s="44">
        <v>18</v>
      </c>
      <c r="J136" s="42" t="str">
        <f t="shared" ca="1" si="22"/>
        <v>Offenbarung</v>
      </c>
      <c r="K136" s="43" t="str">
        <f t="shared" ca="1" si="23"/>
        <v>14 - 16</v>
      </c>
      <c r="Q136" s="55">
        <v>135</v>
      </c>
      <c r="R136" s="59" t="s">
        <v>142</v>
      </c>
      <c r="S136" s="59" t="s">
        <v>50</v>
      </c>
    </row>
    <row r="137" spans="1:19" ht="15" customHeight="1" x14ac:dyDescent="0.3">
      <c r="A137" s="44">
        <v>19</v>
      </c>
      <c r="B137" s="42" t="str">
        <f t="shared" ca="1" si="18"/>
        <v>Galater</v>
      </c>
      <c r="C137" s="43" t="str">
        <f t="shared" ca="1" si="19"/>
        <v>1 - 6</v>
      </c>
      <c r="D137" s="76"/>
      <c r="E137" s="44">
        <v>19</v>
      </c>
      <c r="F137" s="42" t="str">
        <f t="shared" ca="1" si="20"/>
        <v>Daniel</v>
      </c>
      <c r="G137" s="43" t="str">
        <f t="shared" ca="1" si="21"/>
        <v>1 - 4</v>
      </c>
      <c r="H137" s="76"/>
      <c r="I137" s="44">
        <v>19</v>
      </c>
      <c r="J137" s="42" t="str">
        <f t="shared" ca="1" si="22"/>
        <v>Sacharja</v>
      </c>
      <c r="K137" s="43" t="str">
        <f t="shared" ca="1" si="23"/>
        <v>6 - 10</v>
      </c>
      <c r="Q137" s="55">
        <v>136</v>
      </c>
      <c r="R137" s="59" t="s">
        <v>213</v>
      </c>
      <c r="S137" s="59" t="s">
        <v>17</v>
      </c>
    </row>
    <row r="138" spans="1:19" ht="15" customHeight="1" x14ac:dyDescent="0.3">
      <c r="A138" s="44">
        <v>20</v>
      </c>
      <c r="B138" s="42" t="str">
        <f t="shared" ca="1" si="18"/>
        <v>Epheser</v>
      </c>
      <c r="C138" s="43" t="str">
        <f t="shared" ca="1" si="19"/>
        <v>1 - 3</v>
      </c>
      <c r="D138" s="76"/>
      <c r="E138" s="44">
        <v>20</v>
      </c>
      <c r="F138" s="42" t="str">
        <f t="shared" ca="1" si="20"/>
        <v>Hebräer</v>
      </c>
      <c r="G138" s="43" t="str">
        <f t="shared" ca="1" si="21"/>
        <v>8 - 10</v>
      </c>
      <c r="H138" s="76"/>
      <c r="I138" s="44">
        <v>20</v>
      </c>
      <c r="J138" s="42" t="str">
        <f t="shared" ca="1" si="22"/>
        <v>Sacharja</v>
      </c>
      <c r="K138" s="43" t="str">
        <f t="shared" ca="1" si="23"/>
        <v>11 - 14</v>
      </c>
      <c r="Q138" s="55">
        <v>137</v>
      </c>
      <c r="R138" s="59" t="s">
        <v>142</v>
      </c>
      <c r="S138" s="59" t="s">
        <v>56</v>
      </c>
    </row>
    <row r="139" spans="1:19" ht="15" customHeight="1" x14ac:dyDescent="0.3">
      <c r="A139" s="44">
        <v>21</v>
      </c>
      <c r="B139" s="42" t="str">
        <f t="shared" ca="1" si="18"/>
        <v>Jeremia</v>
      </c>
      <c r="C139" s="43" t="str">
        <f t="shared" ca="1" si="19"/>
        <v>40 - 45</v>
      </c>
      <c r="D139" s="76"/>
      <c r="E139" s="44">
        <v>21</v>
      </c>
      <c r="F139" s="42" t="str">
        <f t="shared" ca="1" si="20"/>
        <v>Daniel</v>
      </c>
      <c r="G139" s="43" t="str">
        <f t="shared" ca="1" si="21"/>
        <v>5 - 8</v>
      </c>
      <c r="H139" s="76"/>
      <c r="I139" s="44">
        <v>21</v>
      </c>
      <c r="J139" s="42" t="str">
        <f t="shared" ca="1" si="22"/>
        <v>Offenbarung</v>
      </c>
      <c r="K139" s="43" t="str">
        <f t="shared" ca="1" si="23"/>
        <v>17 - 20</v>
      </c>
      <c r="Q139" s="55">
        <v>138</v>
      </c>
      <c r="R139" s="59" t="s">
        <v>142</v>
      </c>
      <c r="S139" s="59" t="s">
        <v>144</v>
      </c>
    </row>
    <row r="140" spans="1:19" ht="15" customHeight="1" x14ac:dyDescent="0.3">
      <c r="A140" s="44">
        <v>22</v>
      </c>
      <c r="B140" s="42" t="str">
        <f t="shared" ca="1" si="18"/>
        <v>Jeremia</v>
      </c>
      <c r="C140" s="43" t="str">
        <f t="shared" ca="1" si="19"/>
        <v>46 - 49</v>
      </c>
      <c r="D140" s="76"/>
      <c r="E140" s="44">
        <v>22</v>
      </c>
      <c r="F140" s="42" t="str">
        <f t="shared" ca="1" si="20"/>
        <v>Daniel</v>
      </c>
      <c r="G140" s="43" t="str">
        <f t="shared" ca="1" si="21"/>
        <v>9 - 12</v>
      </c>
      <c r="H140" s="76"/>
      <c r="I140" s="44">
        <v>22</v>
      </c>
      <c r="J140" s="42" t="str">
        <f t="shared" ca="1" si="22"/>
        <v>Offenbarung</v>
      </c>
      <c r="K140" s="43" t="str">
        <f t="shared" ca="1" si="23"/>
        <v>21 - 22</v>
      </c>
      <c r="Q140" s="55">
        <v>139</v>
      </c>
      <c r="R140" s="59" t="s">
        <v>216</v>
      </c>
      <c r="S140" s="59" t="s">
        <v>91</v>
      </c>
    </row>
    <row r="141" spans="1:19" ht="15" customHeight="1" x14ac:dyDescent="0.3">
      <c r="A141" s="44">
        <v>23</v>
      </c>
      <c r="B141" s="42" t="str">
        <f t="shared" ca="1" si="18"/>
        <v>Epheser</v>
      </c>
      <c r="C141" s="43" t="str">
        <f t="shared" ca="1" si="19"/>
        <v>4 - 6</v>
      </c>
      <c r="D141" s="76"/>
      <c r="E141" s="44">
        <v>23</v>
      </c>
      <c r="F141" s="42" t="str">
        <f t="shared" ca="1" si="20"/>
        <v>Hebräer</v>
      </c>
      <c r="G141" s="43" t="str">
        <f t="shared" ca="1" si="21"/>
        <v>11 - 13</v>
      </c>
      <c r="H141" s="76"/>
      <c r="I141" s="44">
        <v>23</v>
      </c>
      <c r="J141" s="42" t="str">
        <f t="shared" ca="1" si="22"/>
        <v>Maleachi</v>
      </c>
      <c r="K141" s="43" t="str">
        <f t="shared" ca="1" si="23"/>
        <v>1 - 3</v>
      </c>
      <c r="Q141" s="55">
        <v>140</v>
      </c>
      <c r="R141" s="59" t="s">
        <v>219</v>
      </c>
      <c r="S141" s="59" t="s">
        <v>77</v>
      </c>
    </row>
    <row r="142" spans="1:19" ht="15" customHeight="1" x14ac:dyDescent="0.3">
      <c r="A142" s="44">
        <v>24</v>
      </c>
      <c r="B142" s="42" t="str">
        <f t="shared" ca="1" si="18"/>
        <v>Jeremia</v>
      </c>
      <c r="C142" s="43" t="str">
        <f t="shared" ca="1" si="19"/>
        <v>50 - 52</v>
      </c>
      <c r="D142" s="76"/>
      <c r="E142" s="44">
        <v>24</v>
      </c>
      <c r="F142" s="42" t="str">
        <f t="shared" ca="1" si="20"/>
        <v>Jakobus</v>
      </c>
      <c r="G142" s="43" t="str">
        <f t="shared" ca="1" si="21"/>
        <v>1 - 5</v>
      </c>
      <c r="H142" s="76"/>
      <c r="I142" s="44">
        <v>24</v>
      </c>
      <c r="J142" s="42" t="str">
        <f t="shared" ca="1" si="22"/>
        <v>1. Mose</v>
      </c>
      <c r="K142" s="43" t="str">
        <f t="shared" ca="1" si="23"/>
        <v>1 - 4</v>
      </c>
      <c r="Q142" s="55">
        <v>141</v>
      </c>
      <c r="R142" s="59" t="s">
        <v>142</v>
      </c>
      <c r="S142" s="59" t="s">
        <v>145</v>
      </c>
    </row>
    <row r="143" spans="1:19" ht="15" customHeight="1" x14ac:dyDescent="0.3">
      <c r="A143" s="44">
        <v>25</v>
      </c>
      <c r="B143" s="42" t="str">
        <f t="shared" ca="1" si="18"/>
        <v>Klagelieder</v>
      </c>
      <c r="C143" s="43" t="str">
        <f t="shared" ca="1" si="19"/>
        <v>1 - 2</v>
      </c>
      <c r="D143" s="76"/>
      <c r="E143" s="44">
        <v>25</v>
      </c>
      <c r="F143" s="42" t="str">
        <f t="shared" ca="1" si="20"/>
        <v>Hosea</v>
      </c>
      <c r="G143" s="43" t="str">
        <f t="shared" ca="1" si="21"/>
        <v>1 - 3</v>
      </c>
      <c r="H143" s="76"/>
      <c r="I143" s="44">
        <v>25</v>
      </c>
      <c r="J143" s="42" t="str">
        <f t="shared" ca="1" si="22"/>
        <v>1. Mose</v>
      </c>
      <c r="K143" s="43" t="str">
        <f t="shared" ca="1" si="23"/>
        <v>5 - 8</v>
      </c>
      <c r="Q143" s="55">
        <v>142</v>
      </c>
      <c r="R143" s="59" t="s">
        <v>142</v>
      </c>
      <c r="S143" s="59" t="s">
        <v>98</v>
      </c>
    </row>
    <row r="144" spans="1:19" ht="15" customHeight="1" x14ac:dyDescent="0.3">
      <c r="A144" s="44">
        <v>26</v>
      </c>
      <c r="B144" s="42" t="str">
        <f t="shared" ca="1" si="18"/>
        <v>Philipper</v>
      </c>
      <c r="C144" s="43" t="str">
        <f t="shared" ca="1" si="19"/>
        <v>1 - 4</v>
      </c>
      <c r="D144" s="76"/>
      <c r="E144" s="44">
        <v>26</v>
      </c>
      <c r="F144" s="42" t="str">
        <f t="shared" ca="1" si="20"/>
        <v>Hosea</v>
      </c>
      <c r="G144" s="43" t="str">
        <f t="shared" ca="1" si="21"/>
        <v>4 - 8</v>
      </c>
      <c r="H144" s="76"/>
      <c r="I144" s="44">
        <v>26</v>
      </c>
      <c r="J144" s="42" t="str">
        <f t="shared" ca="1" si="22"/>
        <v>Matthäus</v>
      </c>
      <c r="K144" s="43" t="str">
        <f t="shared" ca="1" si="23"/>
        <v>1 - 4</v>
      </c>
      <c r="Q144" s="55">
        <v>143</v>
      </c>
      <c r="R144" s="59" t="s">
        <v>220</v>
      </c>
      <c r="S144" s="59" t="s">
        <v>17</v>
      </c>
    </row>
    <row r="145" spans="1:19" ht="15" customHeight="1" x14ac:dyDescent="0.3">
      <c r="A145" s="44">
        <v>27</v>
      </c>
      <c r="B145" s="42" t="str">
        <f t="shared" ca="1" si="18"/>
        <v>Kolosser</v>
      </c>
      <c r="C145" s="43" t="str">
        <f t="shared" ca="1" si="19"/>
        <v>1 - 4</v>
      </c>
      <c r="D145" s="76"/>
      <c r="E145" s="44">
        <v>27</v>
      </c>
      <c r="F145" s="42" t="str">
        <f t="shared" ca="1" si="20"/>
        <v>1. Petrus</v>
      </c>
      <c r="G145" s="43" t="str">
        <f t="shared" ca="1" si="21"/>
        <v>1 - 5</v>
      </c>
      <c r="H145" s="76"/>
      <c r="I145" s="44">
        <v>27</v>
      </c>
      <c r="J145" s="42" t="str">
        <f t="shared" ca="1" si="22"/>
        <v>1. Mose</v>
      </c>
      <c r="K145" s="43" t="str">
        <f t="shared" ca="1" si="23"/>
        <v>9 - 12</v>
      </c>
      <c r="Q145" s="55">
        <v>144</v>
      </c>
      <c r="R145" s="59" t="s">
        <v>142</v>
      </c>
      <c r="S145" s="59" t="s">
        <v>101</v>
      </c>
    </row>
    <row r="146" spans="1:19" ht="15" customHeight="1" x14ac:dyDescent="0.3">
      <c r="A146" s="44">
        <v>28</v>
      </c>
      <c r="B146" s="42" t="str">
        <f t="shared" ca="1" si="18"/>
        <v>Klagelieder</v>
      </c>
      <c r="C146" s="43" t="str">
        <f t="shared" ca="1" si="19"/>
        <v>3 - 5</v>
      </c>
      <c r="D146" s="76"/>
      <c r="E146" s="44">
        <v>28</v>
      </c>
      <c r="F146" s="42" t="str">
        <f t="shared" ca="1" si="20"/>
        <v>Hosea</v>
      </c>
      <c r="G146" s="43" t="str">
        <f t="shared" ca="1" si="21"/>
        <v>9 - 14</v>
      </c>
      <c r="H146" s="76"/>
      <c r="I146" s="44">
        <v>28</v>
      </c>
      <c r="J146" s="42" t="str">
        <f t="shared" ca="1" si="22"/>
        <v>1. Mose</v>
      </c>
      <c r="K146" s="43" t="str">
        <f t="shared" ca="1" si="23"/>
        <v>13 - 17</v>
      </c>
      <c r="Q146" s="55">
        <v>145</v>
      </c>
      <c r="R146" s="59" t="s">
        <v>147</v>
      </c>
      <c r="S146" s="59" t="s">
        <v>50</v>
      </c>
    </row>
    <row r="147" spans="1:19" ht="15" customHeight="1" x14ac:dyDescent="0.3">
      <c r="A147" s="44">
        <v>29</v>
      </c>
      <c r="B147" s="42" t="str">
        <f t="shared" ca="1" si="18"/>
        <v>Hesekiel</v>
      </c>
      <c r="C147" s="43" t="str">
        <f t="shared" ca="1" si="19"/>
        <v>1 - 3</v>
      </c>
      <c r="D147" s="76"/>
      <c r="E147" s="44">
        <v>29</v>
      </c>
      <c r="F147" s="42" t="str">
        <f t="shared" ca="1" si="20"/>
        <v xml:space="preserve">Joel </v>
      </c>
      <c r="G147" s="43" t="str">
        <f t="shared" ca="1" si="21"/>
        <v>1 - 4</v>
      </c>
      <c r="H147" s="76"/>
      <c r="I147" s="44">
        <v>29</v>
      </c>
      <c r="J147" s="42" t="str">
        <f t="shared" ca="1" si="22"/>
        <v>Matthäus</v>
      </c>
      <c r="K147" s="43" t="str">
        <f t="shared" ca="1" si="23"/>
        <v>5 - 7</v>
      </c>
      <c r="Q147" s="55">
        <v>146</v>
      </c>
      <c r="R147" s="59" t="s">
        <v>220</v>
      </c>
      <c r="S147" s="59" t="s">
        <v>264</v>
      </c>
    </row>
    <row r="148" spans="1:19" ht="15" customHeight="1" x14ac:dyDescent="0.3">
      <c r="A148" s="44">
        <v>30</v>
      </c>
      <c r="B148" s="42" t="str">
        <f t="shared" ca="1" si="18"/>
        <v>1. Thessalonicher</v>
      </c>
      <c r="C148" s="43" t="str">
        <f t="shared" ca="1" si="19"/>
        <v>1 - 5</v>
      </c>
      <c r="D148" s="76"/>
      <c r="E148" s="44">
        <v>30</v>
      </c>
      <c r="F148" s="42" t="str">
        <f t="shared" ca="1" si="20"/>
        <v>2. Petrus</v>
      </c>
      <c r="G148" s="43" t="str">
        <f t="shared" ca="1" si="21"/>
        <v>1 - 3</v>
      </c>
      <c r="H148" s="76"/>
      <c r="I148" s="44">
        <v>30</v>
      </c>
      <c r="J148" s="42" t="str">
        <f t="shared" ca="1" si="22"/>
        <v>Matthäus</v>
      </c>
      <c r="K148" s="43" t="str">
        <f t="shared" ca="1" si="23"/>
        <v>8 - 10</v>
      </c>
      <c r="Q148" s="55">
        <v>147</v>
      </c>
      <c r="R148" s="59" t="s">
        <v>220</v>
      </c>
      <c r="S148" s="59" t="s">
        <v>265</v>
      </c>
    </row>
    <row r="149" spans="1:19" ht="15" customHeight="1" thickBot="1" x14ac:dyDescent="0.35">
      <c r="A149" s="51">
        <v>31</v>
      </c>
      <c r="B149" s="49" t="str">
        <f t="shared" ca="1" si="18"/>
        <v>Hesekiel</v>
      </c>
      <c r="C149" s="50" t="str">
        <f t="shared" ca="1" si="19"/>
        <v>4 - 7</v>
      </c>
      <c r="D149" s="76"/>
      <c r="E149" s="51"/>
      <c r="F149" s="54"/>
      <c r="G149" s="53"/>
      <c r="H149" s="76"/>
      <c r="I149" s="51">
        <v>31</v>
      </c>
      <c r="J149" s="49" t="str">
        <f t="shared" ca="1" si="22"/>
        <v>1. Mose</v>
      </c>
      <c r="K149" s="50" t="str">
        <f t="shared" ca="1" si="23"/>
        <v>18 - 22</v>
      </c>
      <c r="Q149" s="55">
        <v>148</v>
      </c>
      <c r="R149" s="59" t="s">
        <v>147</v>
      </c>
      <c r="S149" s="59" t="s">
        <v>105</v>
      </c>
    </row>
    <row r="150" spans="1:19" ht="15" customHeight="1" x14ac:dyDescent="0.3">
      <c r="Q150" s="55">
        <v>149</v>
      </c>
      <c r="R150" s="59" t="s">
        <v>147</v>
      </c>
      <c r="S150" s="59" t="s">
        <v>138</v>
      </c>
    </row>
    <row r="151" spans="1:19" ht="15" customHeight="1" x14ac:dyDescent="0.3">
      <c r="Q151" s="55">
        <v>150</v>
      </c>
      <c r="R151" s="59" t="s">
        <v>220</v>
      </c>
      <c r="S151" s="59" t="s">
        <v>272</v>
      </c>
    </row>
    <row r="152" spans="1:19" ht="15" customHeight="1" x14ac:dyDescent="0.3">
      <c r="Q152" s="55">
        <v>151</v>
      </c>
      <c r="R152" s="59" t="s">
        <v>147</v>
      </c>
      <c r="S152" s="59" t="s">
        <v>139</v>
      </c>
    </row>
    <row r="153" spans="1:19" ht="15" customHeight="1" x14ac:dyDescent="0.3">
      <c r="Q153" s="55">
        <v>152</v>
      </c>
      <c r="R153" s="59" t="s">
        <v>147</v>
      </c>
      <c r="S153" s="59" t="s">
        <v>148</v>
      </c>
    </row>
    <row r="154" spans="1:19" ht="15" customHeight="1" x14ac:dyDescent="0.3">
      <c r="Q154" s="55">
        <v>153</v>
      </c>
      <c r="R154" s="59" t="s">
        <v>227</v>
      </c>
      <c r="S154" s="59" t="s">
        <v>50</v>
      </c>
    </row>
    <row r="155" spans="1:19" ht="15" customHeight="1" x14ac:dyDescent="0.3">
      <c r="Q155" s="55">
        <v>154</v>
      </c>
      <c r="R155" s="59" t="s">
        <v>231</v>
      </c>
      <c r="S155" s="59" t="s">
        <v>50</v>
      </c>
    </row>
    <row r="156" spans="1:19" ht="15" customHeight="1" x14ac:dyDescent="0.3">
      <c r="Q156" s="55">
        <v>155</v>
      </c>
      <c r="R156" s="59" t="s">
        <v>147</v>
      </c>
      <c r="S156" s="59" t="s">
        <v>63</v>
      </c>
    </row>
    <row r="157" spans="1:19" ht="15" customHeight="1" x14ac:dyDescent="0.3">
      <c r="Q157" s="55">
        <v>156</v>
      </c>
      <c r="R157" s="59" t="s">
        <v>147</v>
      </c>
      <c r="S157" s="59" t="s">
        <v>64</v>
      </c>
    </row>
    <row r="158" spans="1:19" ht="15" customHeight="1" x14ac:dyDescent="0.3">
      <c r="Q158" s="55">
        <v>157</v>
      </c>
      <c r="R158" s="59" t="s">
        <v>233</v>
      </c>
      <c r="S158" s="59" t="s">
        <v>91</v>
      </c>
    </row>
    <row r="159" spans="1:19" ht="15" customHeight="1" x14ac:dyDescent="0.3">
      <c r="Q159" s="55">
        <v>158</v>
      </c>
      <c r="R159" s="59" t="s">
        <v>147</v>
      </c>
      <c r="S159" s="59" t="s">
        <v>151</v>
      </c>
    </row>
    <row r="160" spans="1:19" ht="15" customHeight="1" x14ac:dyDescent="0.3">
      <c r="Q160" s="55">
        <v>159</v>
      </c>
      <c r="R160" s="59" t="s">
        <v>152</v>
      </c>
      <c r="S160" s="59" t="s">
        <v>50</v>
      </c>
    </row>
    <row r="161" spans="17:19" ht="15" customHeight="1" x14ac:dyDescent="0.3">
      <c r="Q161" s="55">
        <v>160</v>
      </c>
      <c r="R161" s="59" t="s">
        <v>235</v>
      </c>
      <c r="S161" s="59" t="s">
        <v>50</v>
      </c>
    </row>
    <row r="162" spans="17:19" ht="15" customHeight="1" x14ac:dyDescent="0.3">
      <c r="Q162" s="55">
        <v>161</v>
      </c>
      <c r="R162" s="59" t="s">
        <v>277</v>
      </c>
      <c r="S162" s="59" t="s">
        <v>77</v>
      </c>
    </row>
    <row r="163" spans="17:19" ht="15" customHeight="1" x14ac:dyDescent="0.3">
      <c r="Q163" s="55">
        <v>162</v>
      </c>
      <c r="R163" s="59" t="s">
        <v>152</v>
      </c>
      <c r="S163" s="59" t="s">
        <v>56</v>
      </c>
    </row>
    <row r="164" spans="17:19" ht="15" customHeight="1" x14ac:dyDescent="0.3">
      <c r="Q164" s="55">
        <v>163</v>
      </c>
      <c r="R164" s="59" t="s">
        <v>154</v>
      </c>
      <c r="S164" s="59" t="s">
        <v>50</v>
      </c>
    </row>
    <row r="165" spans="17:19" ht="15" customHeight="1" x14ac:dyDescent="0.3">
      <c r="Q165" s="55">
        <v>164</v>
      </c>
      <c r="R165" s="59" t="s">
        <v>240</v>
      </c>
      <c r="S165" s="59" t="s">
        <v>77</v>
      </c>
    </row>
    <row r="166" spans="17:19" ht="15" customHeight="1" x14ac:dyDescent="0.3">
      <c r="Q166" s="55">
        <v>165</v>
      </c>
      <c r="R166" s="59" t="s">
        <v>154</v>
      </c>
      <c r="S166" s="59" t="s">
        <v>105</v>
      </c>
    </row>
    <row r="167" spans="17:19" ht="15" customHeight="1" x14ac:dyDescent="0.3">
      <c r="Q167" s="55">
        <v>166</v>
      </c>
      <c r="R167" s="59" t="s">
        <v>154</v>
      </c>
      <c r="S167" s="59" t="s">
        <v>155</v>
      </c>
    </row>
    <row r="168" spans="17:19" ht="15" customHeight="1" x14ac:dyDescent="0.3">
      <c r="Q168" s="55">
        <v>167</v>
      </c>
      <c r="R168" s="59" t="s">
        <v>241</v>
      </c>
      <c r="S168" s="59" t="s">
        <v>91</v>
      </c>
    </row>
    <row r="169" spans="17:19" ht="15" customHeight="1" x14ac:dyDescent="0.3">
      <c r="Q169" s="55">
        <v>168</v>
      </c>
      <c r="R169" s="59" t="s">
        <v>241</v>
      </c>
      <c r="S169" s="59" t="s">
        <v>80</v>
      </c>
    </row>
    <row r="170" spans="17:19" ht="15" customHeight="1" x14ac:dyDescent="0.3">
      <c r="Q170" s="55">
        <v>169</v>
      </c>
      <c r="R170" s="59" t="s">
        <v>157</v>
      </c>
      <c r="S170" s="59" t="s">
        <v>17</v>
      </c>
    </row>
    <row r="171" spans="17:19" ht="15" customHeight="1" x14ac:dyDescent="0.3">
      <c r="Q171" s="55">
        <v>170</v>
      </c>
      <c r="R171" s="59" t="s">
        <v>157</v>
      </c>
      <c r="S171" s="59" t="s">
        <v>158</v>
      </c>
    </row>
    <row r="172" spans="17:19" ht="15" customHeight="1" x14ac:dyDescent="0.3">
      <c r="Q172" s="55">
        <v>171</v>
      </c>
      <c r="R172" s="59" t="s">
        <v>241</v>
      </c>
      <c r="S172" s="59" t="s">
        <v>105</v>
      </c>
    </row>
    <row r="173" spans="17:19" ht="15" customHeight="1" x14ac:dyDescent="0.3">
      <c r="Q173" s="55">
        <v>172</v>
      </c>
      <c r="R173" s="59" t="s">
        <v>159</v>
      </c>
      <c r="S173" s="59" t="s">
        <v>50</v>
      </c>
    </row>
    <row r="174" spans="17:19" ht="15" customHeight="1" x14ac:dyDescent="0.3">
      <c r="Q174" s="55">
        <v>173</v>
      </c>
      <c r="R174" s="59" t="s">
        <v>159</v>
      </c>
      <c r="S174" s="59" t="s">
        <v>56</v>
      </c>
    </row>
    <row r="175" spans="17:19" ht="15" customHeight="1" x14ac:dyDescent="0.3">
      <c r="Q175" s="55">
        <v>174</v>
      </c>
      <c r="R175" s="59" t="s">
        <v>241</v>
      </c>
      <c r="S175" s="59" t="s">
        <v>155</v>
      </c>
    </row>
    <row r="176" spans="17:19" ht="15" customHeight="1" x14ac:dyDescent="0.3">
      <c r="Q176" s="55">
        <v>175</v>
      </c>
      <c r="R176" s="59" t="s">
        <v>241</v>
      </c>
      <c r="S176" s="59" t="s">
        <v>275</v>
      </c>
    </row>
    <row r="177" spans="17:19" ht="15" customHeight="1" x14ac:dyDescent="0.3">
      <c r="Q177" s="55">
        <v>176</v>
      </c>
      <c r="R177" s="59" t="s">
        <v>159</v>
      </c>
      <c r="S177" s="59" t="s">
        <v>57</v>
      </c>
    </row>
    <row r="178" spans="17:19" ht="15" customHeight="1" x14ac:dyDescent="0.3">
      <c r="Q178" s="55">
        <v>177</v>
      </c>
      <c r="R178" s="59" t="s">
        <v>159</v>
      </c>
      <c r="S178" s="59" t="s">
        <v>139</v>
      </c>
    </row>
    <row r="179" spans="17:19" ht="15" customHeight="1" x14ac:dyDescent="0.3">
      <c r="Q179" s="55">
        <v>178</v>
      </c>
      <c r="R179" s="59" t="s">
        <v>241</v>
      </c>
      <c r="S179" s="59" t="s">
        <v>97</v>
      </c>
    </row>
    <row r="180" spans="17:19" ht="15" customHeight="1" x14ac:dyDescent="0.3">
      <c r="Q180" s="55">
        <v>179</v>
      </c>
      <c r="R180" s="59" t="s">
        <v>159</v>
      </c>
      <c r="S180" s="59" t="s">
        <v>148</v>
      </c>
    </row>
    <row r="181" spans="17:19" ht="15" customHeight="1" x14ac:dyDescent="0.3">
      <c r="Q181" s="55">
        <v>180</v>
      </c>
      <c r="R181" s="59" t="s">
        <v>159</v>
      </c>
      <c r="S181" s="59" t="s">
        <v>160</v>
      </c>
    </row>
    <row r="182" spans="17:19" ht="15" customHeight="1" x14ac:dyDescent="0.3">
      <c r="Q182" s="55">
        <v>181</v>
      </c>
      <c r="R182" s="59" t="s">
        <v>241</v>
      </c>
      <c r="S182" s="59" t="s">
        <v>150</v>
      </c>
    </row>
    <row r="183" spans="17:19" ht="15" customHeight="1" x14ac:dyDescent="0.3">
      <c r="Q183" s="55">
        <v>182</v>
      </c>
      <c r="R183" s="59" t="s">
        <v>22</v>
      </c>
      <c r="S183" s="59" t="s">
        <v>17</v>
      </c>
    </row>
    <row r="184" spans="17:19" ht="15" customHeight="1" x14ac:dyDescent="0.3">
      <c r="Q184" s="55">
        <v>183</v>
      </c>
      <c r="R184" s="59" t="s">
        <v>159</v>
      </c>
      <c r="S184" s="59" t="s">
        <v>162</v>
      </c>
    </row>
    <row r="185" spans="17:19" ht="15" customHeight="1" x14ac:dyDescent="0.3">
      <c r="Q185" s="55">
        <v>184</v>
      </c>
      <c r="R185" s="59" t="s">
        <v>159</v>
      </c>
      <c r="S185" s="59" t="s">
        <v>163</v>
      </c>
    </row>
    <row r="186" spans="17:19" ht="15" customHeight="1" x14ac:dyDescent="0.3">
      <c r="Q186" s="55">
        <v>185</v>
      </c>
      <c r="R186" s="59" t="s">
        <v>22</v>
      </c>
      <c r="S186" s="59" t="s">
        <v>264</v>
      </c>
    </row>
    <row r="187" spans="17:19" ht="15" customHeight="1" x14ac:dyDescent="0.3">
      <c r="Q187" s="55">
        <v>186</v>
      </c>
      <c r="R187" s="59" t="s">
        <v>159</v>
      </c>
      <c r="S187" s="59" t="s">
        <v>164</v>
      </c>
    </row>
    <row r="188" spans="17:19" ht="15" customHeight="1" x14ac:dyDescent="0.3">
      <c r="Q188" s="55">
        <v>187</v>
      </c>
      <c r="R188" s="59" t="s">
        <v>165</v>
      </c>
      <c r="S188" s="59" t="s">
        <v>166</v>
      </c>
    </row>
    <row r="189" spans="17:19" ht="15" customHeight="1" x14ac:dyDescent="0.3">
      <c r="Q189" s="55">
        <v>188</v>
      </c>
      <c r="R189" s="59" t="s">
        <v>22</v>
      </c>
      <c r="S189" s="59" t="s">
        <v>265</v>
      </c>
    </row>
    <row r="190" spans="17:19" ht="15" customHeight="1" x14ac:dyDescent="0.3">
      <c r="Q190" s="55">
        <v>189</v>
      </c>
      <c r="R190" s="59" t="s">
        <v>22</v>
      </c>
      <c r="S190" s="59" t="s">
        <v>51</v>
      </c>
    </row>
    <row r="191" spans="17:19" ht="15" customHeight="1" x14ac:dyDescent="0.3">
      <c r="Q191" s="55">
        <v>190</v>
      </c>
      <c r="R191" s="59" t="s">
        <v>165</v>
      </c>
      <c r="S191" s="59" t="s">
        <v>168</v>
      </c>
    </row>
    <row r="192" spans="17:19" ht="15" customHeight="1" x14ac:dyDescent="0.3">
      <c r="Q192" s="55">
        <v>191</v>
      </c>
      <c r="R192" s="59" t="s">
        <v>165</v>
      </c>
      <c r="S192" s="59" t="s">
        <v>135</v>
      </c>
    </row>
    <row r="193" spans="17:19" ht="15" customHeight="1" x14ac:dyDescent="0.3">
      <c r="Q193" s="55">
        <v>192</v>
      </c>
      <c r="R193" s="59" t="s">
        <v>22</v>
      </c>
      <c r="S193" s="59" t="s">
        <v>128</v>
      </c>
    </row>
    <row r="194" spans="17:19" ht="15" customHeight="1" x14ac:dyDescent="0.3">
      <c r="Q194" s="55">
        <v>193</v>
      </c>
      <c r="R194" s="59" t="s">
        <v>165</v>
      </c>
      <c r="S194" s="59" t="s">
        <v>169</v>
      </c>
    </row>
    <row r="195" spans="17:19" ht="15" customHeight="1" x14ac:dyDescent="0.3">
      <c r="Q195" s="55">
        <v>194</v>
      </c>
      <c r="R195" s="59" t="s">
        <v>165</v>
      </c>
      <c r="S195" s="59" t="s">
        <v>170</v>
      </c>
    </row>
    <row r="196" spans="17:19" ht="15" customHeight="1" x14ac:dyDescent="0.3">
      <c r="Q196" s="55">
        <v>195</v>
      </c>
      <c r="R196" s="59" t="s">
        <v>22</v>
      </c>
      <c r="S196" s="59" t="s">
        <v>129</v>
      </c>
    </row>
    <row r="197" spans="17:19" ht="15" customHeight="1" x14ac:dyDescent="0.3">
      <c r="Q197" s="55">
        <v>196</v>
      </c>
      <c r="R197" s="59" t="s">
        <v>22</v>
      </c>
      <c r="S197" s="59" t="s">
        <v>148</v>
      </c>
    </row>
    <row r="198" spans="17:19" ht="15" customHeight="1" x14ac:dyDescent="0.3">
      <c r="Q198" s="55">
        <v>197</v>
      </c>
      <c r="R198" s="59" t="s">
        <v>165</v>
      </c>
      <c r="S198" s="59" t="s">
        <v>39</v>
      </c>
    </row>
    <row r="199" spans="17:19" ht="15" customHeight="1" x14ac:dyDescent="0.3">
      <c r="Q199" s="55">
        <v>198</v>
      </c>
      <c r="R199" s="59" t="s">
        <v>165</v>
      </c>
      <c r="S199" s="59" t="s">
        <v>171</v>
      </c>
    </row>
    <row r="200" spans="17:19" ht="15" customHeight="1" x14ac:dyDescent="0.3">
      <c r="Q200" s="55">
        <v>199</v>
      </c>
      <c r="R200" s="59" t="s">
        <v>22</v>
      </c>
      <c r="S200" s="59" t="s">
        <v>266</v>
      </c>
    </row>
    <row r="201" spans="17:19" ht="15" customHeight="1" x14ac:dyDescent="0.3">
      <c r="Q201" s="55">
        <v>200</v>
      </c>
      <c r="R201" s="59" t="s">
        <v>165</v>
      </c>
      <c r="S201" s="59" t="s">
        <v>172</v>
      </c>
    </row>
    <row r="202" spans="17:19" ht="15" customHeight="1" x14ac:dyDescent="0.3">
      <c r="Q202" s="55">
        <v>201</v>
      </c>
      <c r="R202" s="59" t="s">
        <v>165</v>
      </c>
      <c r="S202" s="59" t="s">
        <v>173</v>
      </c>
    </row>
    <row r="203" spans="17:19" ht="15" customHeight="1" x14ac:dyDescent="0.3">
      <c r="Q203" s="55">
        <v>202</v>
      </c>
      <c r="R203" s="59" t="s">
        <v>22</v>
      </c>
      <c r="S203" s="59" t="s">
        <v>267</v>
      </c>
    </row>
    <row r="204" spans="17:19" ht="15" customHeight="1" x14ac:dyDescent="0.3">
      <c r="Q204" s="55">
        <v>203</v>
      </c>
      <c r="R204" s="59" t="s">
        <v>76</v>
      </c>
      <c r="S204" s="59" t="s">
        <v>91</v>
      </c>
    </row>
    <row r="205" spans="17:19" ht="15" customHeight="1" x14ac:dyDescent="0.3">
      <c r="Q205" s="55">
        <v>204</v>
      </c>
      <c r="R205" s="59" t="s">
        <v>165</v>
      </c>
      <c r="S205" s="59" t="s">
        <v>174</v>
      </c>
    </row>
    <row r="206" spans="17:19" ht="15" customHeight="1" x14ac:dyDescent="0.3">
      <c r="Q206" s="55">
        <v>205</v>
      </c>
      <c r="R206" s="59" t="s">
        <v>165</v>
      </c>
      <c r="S206" s="59" t="s">
        <v>175</v>
      </c>
    </row>
    <row r="207" spans="17:19" ht="15" customHeight="1" x14ac:dyDescent="0.3">
      <c r="Q207" s="55">
        <v>206</v>
      </c>
      <c r="R207" s="59" t="s">
        <v>76</v>
      </c>
      <c r="S207" s="59" t="s">
        <v>212</v>
      </c>
    </row>
    <row r="208" spans="17:19" ht="15" customHeight="1" x14ac:dyDescent="0.3">
      <c r="Q208" s="55">
        <v>207</v>
      </c>
      <c r="R208" s="59" t="s">
        <v>165</v>
      </c>
      <c r="S208" s="59" t="s">
        <v>177</v>
      </c>
    </row>
    <row r="209" spans="17:19" ht="15" customHeight="1" x14ac:dyDescent="0.3">
      <c r="Q209" s="55">
        <v>208</v>
      </c>
      <c r="R209" s="59" t="s">
        <v>165</v>
      </c>
      <c r="S209" s="59" t="s">
        <v>178</v>
      </c>
    </row>
    <row r="210" spans="17:19" ht="15" customHeight="1" x14ac:dyDescent="0.3">
      <c r="Q210" s="55">
        <v>209</v>
      </c>
      <c r="R210" s="59" t="s">
        <v>76</v>
      </c>
      <c r="S210" s="59" t="s">
        <v>268</v>
      </c>
    </row>
    <row r="211" spans="17:19" ht="15" customHeight="1" x14ac:dyDescent="0.3">
      <c r="Q211" s="55">
        <v>210</v>
      </c>
      <c r="R211" s="59" t="s">
        <v>76</v>
      </c>
      <c r="S211" s="59" t="s">
        <v>108</v>
      </c>
    </row>
    <row r="212" spans="17:19" ht="15" customHeight="1" x14ac:dyDescent="0.3">
      <c r="Q212" s="55">
        <v>211</v>
      </c>
      <c r="R212" s="59" t="s">
        <v>165</v>
      </c>
      <c r="S212" s="59" t="s">
        <v>181</v>
      </c>
    </row>
    <row r="213" spans="17:19" ht="15" customHeight="1" x14ac:dyDescent="0.3">
      <c r="Q213" s="55">
        <v>212</v>
      </c>
      <c r="R213" s="59" t="s">
        <v>165</v>
      </c>
      <c r="S213" s="59" t="s">
        <v>182</v>
      </c>
    </row>
    <row r="214" spans="17:19" ht="15" customHeight="1" x14ac:dyDescent="0.3">
      <c r="Q214" s="55">
        <v>213</v>
      </c>
      <c r="R214" s="59" t="s">
        <v>76</v>
      </c>
      <c r="S214" s="59" t="s">
        <v>109</v>
      </c>
    </row>
    <row r="215" spans="17:19" ht="15" customHeight="1" x14ac:dyDescent="0.3">
      <c r="Q215" s="55">
        <v>214</v>
      </c>
      <c r="R215" s="59" t="s">
        <v>165</v>
      </c>
      <c r="S215" s="59" t="s">
        <v>184</v>
      </c>
    </row>
    <row r="216" spans="17:19" ht="15" customHeight="1" x14ac:dyDescent="0.3">
      <c r="Q216" s="55">
        <v>215</v>
      </c>
      <c r="R216" s="59" t="s">
        <v>165</v>
      </c>
      <c r="S216" s="59" t="s">
        <v>185</v>
      </c>
    </row>
    <row r="217" spans="17:19" ht="15" customHeight="1" x14ac:dyDescent="0.3">
      <c r="Q217" s="55">
        <v>216</v>
      </c>
      <c r="R217" s="59" t="s">
        <v>99</v>
      </c>
      <c r="S217" s="59" t="s">
        <v>91</v>
      </c>
    </row>
    <row r="218" spans="17:19" ht="15" customHeight="1" x14ac:dyDescent="0.3">
      <c r="Q218" s="55">
        <v>217</v>
      </c>
      <c r="R218" s="59" t="s">
        <v>99</v>
      </c>
      <c r="S218" s="59" t="s">
        <v>212</v>
      </c>
    </row>
    <row r="219" spans="17:19" ht="15" customHeight="1" x14ac:dyDescent="0.3">
      <c r="Q219" s="55">
        <v>218</v>
      </c>
      <c r="R219" s="59" t="s">
        <v>165</v>
      </c>
      <c r="S219" s="59" t="s">
        <v>186</v>
      </c>
    </row>
    <row r="220" spans="17:19" ht="15" customHeight="1" x14ac:dyDescent="0.3">
      <c r="Q220" s="55">
        <v>219</v>
      </c>
      <c r="R220" s="59" t="s">
        <v>165</v>
      </c>
      <c r="S220" s="59" t="s">
        <v>187</v>
      </c>
    </row>
    <row r="221" spans="17:19" ht="15" customHeight="1" x14ac:dyDescent="0.3">
      <c r="Q221" s="55">
        <v>220</v>
      </c>
      <c r="R221" s="59" t="s">
        <v>99</v>
      </c>
      <c r="S221" s="59" t="s">
        <v>268</v>
      </c>
    </row>
    <row r="222" spans="17:19" ht="15" customHeight="1" x14ac:dyDescent="0.3">
      <c r="Q222" s="55">
        <v>221</v>
      </c>
      <c r="R222" s="59" t="s">
        <v>165</v>
      </c>
      <c r="S222" s="59" t="s">
        <v>188</v>
      </c>
    </row>
    <row r="223" spans="17:19" ht="15" customHeight="1" x14ac:dyDescent="0.3">
      <c r="Q223" s="55">
        <v>222</v>
      </c>
      <c r="R223" s="59" t="s">
        <v>165</v>
      </c>
      <c r="S223" s="59" t="s">
        <v>189</v>
      </c>
    </row>
    <row r="224" spans="17:19" ht="15" customHeight="1" x14ac:dyDescent="0.3">
      <c r="Q224" s="55">
        <v>223</v>
      </c>
      <c r="R224" s="59" t="s">
        <v>99</v>
      </c>
      <c r="S224" s="59" t="s">
        <v>108</v>
      </c>
    </row>
    <row r="225" spans="17:19" ht="15" customHeight="1" x14ac:dyDescent="0.3">
      <c r="Q225" s="55">
        <v>224</v>
      </c>
      <c r="R225" s="59" t="s">
        <v>99</v>
      </c>
      <c r="S225" s="59" t="s">
        <v>128</v>
      </c>
    </row>
    <row r="226" spans="17:19" ht="15" customHeight="1" x14ac:dyDescent="0.3">
      <c r="Q226" s="55">
        <v>225</v>
      </c>
      <c r="R226" s="59" t="s">
        <v>165</v>
      </c>
      <c r="S226" s="55">
        <v>119</v>
      </c>
    </row>
    <row r="227" spans="17:19" ht="15" customHeight="1" x14ac:dyDescent="0.3">
      <c r="Q227" s="55">
        <v>226</v>
      </c>
      <c r="R227" s="59" t="s">
        <v>165</v>
      </c>
      <c r="S227" s="59" t="s">
        <v>190</v>
      </c>
    </row>
    <row r="228" spans="17:19" ht="15" customHeight="1" x14ac:dyDescent="0.3">
      <c r="Q228" s="55">
        <v>227</v>
      </c>
      <c r="R228" s="59" t="s">
        <v>99</v>
      </c>
      <c r="S228" s="59" t="s">
        <v>269</v>
      </c>
    </row>
    <row r="229" spans="17:19" ht="15" customHeight="1" x14ac:dyDescent="0.3">
      <c r="Q229" s="55">
        <v>228</v>
      </c>
      <c r="R229" s="59" t="s">
        <v>165</v>
      </c>
      <c r="S229" s="59" t="s">
        <v>191</v>
      </c>
    </row>
    <row r="230" spans="17:19" ht="15" customHeight="1" x14ac:dyDescent="0.3">
      <c r="Q230" s="55">
        <v>229</v>
      </c>
      <c r="R230" s="59" t="s">
        <v>165</v>
      </c>
      <c r="S230" s="59" t="s">
        <v>192</v>
      </c>
    </row>
    <row r="231" spans="17:19" ht="15" customHeight="1" x14ac:dyDescent="0.3">
      <c r="Q231" s="55">
        <v>230</v>
      </c>
      <c r="R231" s="59" t="s">
        <v>99</v>
      </c>
      <c r="S231" s="59" t="s">
        <v>270</v>
      </c>
    </row>
    <row r="232" spans="17:19" ht="15" customHeight="1" x14ac:dyDescent="0.3">
      <c r="Q232" s="55">
        <v>231</v>
      </c>
      <c r="R232" s="59" t="s">
        <v>99</v>
      </c>
      <c r="S232" s="59" t="s">
        <v>200</v>
      </c>
    </row>
    <row r="233" spans="17:19" ht="15" customHeight="1" x14ac:dyDescent="0.3">
      <c r="Q233" s="55">
        <v>232</v>
      </c>
      <c r="R233" s="59" t="s">
        <v>165</v>
      </c>
      <c r="S233" s="59" t="s">
        <v>195</v>
      </c>
    </row>
    <row r="234" spans="17:19" ht="15" customHeight="1" x14ac:dyDescent="0.3">
      <c r="Q234" s="55">
        <v>233</v>
      </c>
      <c r="R234" s="59" t="s">
        <v>165</v>
      </c>
      <c r="S234" s="59" t="s">
        <v>196</v>
      </c>
    </row>
    <row r="235" spans="17:19" ht="15" customHeight="1" x14ac:dyDescent="0.3">
      <c r="Q235" s="55">
        <v>234</v>
      </c>
      <c r="R235" s="59" t="s">
        <v>124</v>
      </c>
      <c r="S235" s="59" t="s">
        <v>91</v>
      </c>
    </row>
    <row r="236" spans="17:19" ht="15" customHeight="1" x14ac:dyDescent="0.3">
      <c r="Q236" s="55">
        <v>235</v>
      </c>
      <c r="R236" s="59" t="s">
        <v>198</v>
      </c>
      <c r="S236" s="59" t="s">
        <v>17</v>
      </c>
    </row>
    <row r="237" spans="17:19" ht="15" customHeight="1" x14ac:dyDescent="0.3">
      <c r="Q237" s="55">
        <v>236</v>
      </c>
      <c r="R237" s="59" t="s">
        <v>198</v>
      </c>
      <c r="S237" s="59" t="s">
        <v>127</v>
      </c>
    </row>
    <row r="238" spans="17:19" ht="15" customHeight="1" x14ac:dyDescent="0.3">
      <c r="Q238" s="55">
        <v>237</v>
      </c>
      <c r="R238" s="59" t="s">
        <v>124</v>
      </c>
      <c r="S238" s="59" t="s">
        <v>212</v>
      </c>
    </row>
    <row r="239" spans="17:19" ht="15" customHeight="1" x14ac:dyDescent="0.3">
      <c r="Q239" s="55">
        <v>238</v>
      </c>
      <c r="R239" s="59" t="s">
        <v>124</v>
      </c>
      <c r="S239" s="59" t="s">
        <v>271</v>
      </c>
    </row>
    <row r="240" spans="17:19" ht="15" customHeight="1" x14ac:dyDescent="0.3">
      <c r="Q240" s="55">
        <v>239</v>
      </c>
      <c r="R240" s="59" t="s">
        <v>198</v>
      </c>
      <c r="S240" s="59" t="s">
        <v>155</v>
      </c>
    </row>
    <row r="241" spans="17:19" ht="15" customHeight="1" x14ac:dyDescent="0.3">
      <c r="Q241" s="55">
        <v>240</v>
      </c>
      <c r="R241" s="59" t="s">
        <v>198</v>
      </c>
      <c r="S241" s="59" t="s">
        <v>72</v>
      </c>
    </row>
    <row r="242" spans="17:19" ht="15" customHeight="1" x14ac:dyDescent="0.3">
      <c r="Q242" s="55">
        <v>241</v>
      </c>
      <c r="R242" s="59" t="s">
        <v>124</v>
      </c>
      <c r="S242" s="59" t="s">
        <v>57</v>
      </c>
    </row>
    <row r="243" spans="17:19" ht="15" customHeight="1" x14ac:dyDescent="0.3">
      <c r="Q243" s="55">
        <v>242</v>
      </c>
      <c r="R243" s="59" t="s">
        <v>198</v>
      </c>
      <c r="S243" s="59" t="s">
        <v>84</v>
      </c>
    </row>
    <row r="244" spans="17:19" ht="15" customHeight="1" x14ac:dyDescent="0.3">
      <c r="Q244" s="55">
        <v>243</v>
      </c>
      <c r="R244" s="59" t="s">
        <v>198</v>
      </c>
      <c r="S244" s="59" t="s">
        <v>200</v>
      </c>
    </row>
    <row r="245" spans="17:19" ht="15" customHeight="1" x14ac:dyDescent="0.3">
      <c r="Q245" s="55">
        <v>244</v>
      </c>
      <c r="R245" s="59" t="s">
        <v>124</v>
      </c>
      <c r="S245" s="59" t="s">
        <v>273</v>
      </c>
    </row>
    <row r="246" spans="17:19" ht="15" customHeight="1" x14ac:dyDescent="0.3">
      <c r="Q246" s="55">
        <v>245</v>
      </c>
      <c r="R246" s="59" t="s">
        <v>124</v>
      </c>
      <c r="S246" s="59" t="s">
        <v>84</v>
      </c>
    </row>
    <row r="247" spans="17:19" ht="15" customHeight="1" x14ac:dyDescent="0.3">
      <c r="Q247" s="55">
        <v>246</v>
      </c>
      <c r="R247" s="59" t="s">
        <v>198</v>
      </c>
      <c r="S247" s="59" t="s">
        <v>201</v>
      </c>
    </row>
    <row r="248" spans="17:19" ht="15" customHeight="1" x14ac:dyDescent="0.3">
      <c r="Q248" s="55">
        <v>247</v>
      </c>
      <c r="R248" s="59" t="s">
        <v>198</v>
      </c>
      <c r="S248" s="59" t="s">
        <v>202</v>
      </c>
    </row>
    <row r="249" spans="17:19" ht="15" customHeight="1" x14ac:dyDescent="0.3">
      <c r="Q249" s="55">
        <v>248</v>
      </c>
      <c r="R249" s="59" t="s">
        <v>140</v>
      </c>
      <c r="S249" s="59" t="s">
        <v>17</v>
      </c>
    </row>
    <row r="250" spans="17:19" ht="15" customHeight="1" x14ac:dyDescent="0.3">
      <c r="Q250" s="55">
        <v>249</v>
      </c>
      <c r="R250" s="59" t="s">
        <v>204</v>
      </c>
      <c r="S250" s="59" t="s">
        <v>17</v>
      </c>
    </row>
    <row r="251" spans="17:19" ht="15" customHeight="1" x14ac:dyDescent="0.3">
      <c r="Q251" s="55">
        <v>250</v>
      </c>
      <c r="R251" s="59" t="s">
        <v>204</v>
      </c>
      <c r="S251" s="59" t="s">
        <v>20</v>
      </c>
    </row>
    <row r="252" spans="17:19" ht="15" customHeight="1" x14ac:dyDescent="0.3">
      <c r="Q252" s="55">
        <v>251</v>
      </c>
      <c r="R252" s="59" t="s">
        <v>140</v>
      </c>
      <c r="S252" s="59" t="s">
        <v>264</v>
      </c>
    </row>
    <row r="253" spans="17:19" ht="15" customHeight="1" x14ac:dyDescent="0.3">
      <c r="Q253" s="55">
        <v>252</v>
      </c>
      <c r="R253" s="59" t="s">
        <v>140</v>
      </c>
      <c r="S253" s="59" t="s">
        <v>265</v>
      </c>
    </row>
    <row r="254" spans="17:19" ht="15" customHeight="1" x14ac:dyDescent="0.3">
      <c r="Q254" s="55">
        <v>253</v>
      </c>
      <c r="R254" s="59" t="s">
        <v>204</v>
      </c>
      <c r="S254" s="59" t="s">
        <v>24</v>
      </c>
    </row>
    <row r="255" spans="17:19" ht="15" customHeight="1" x14ac:dyDescent="0.3">
      <c r="Q255" s="55">
        <v>254</v>
      </c>
      <c r="R255" s="59" t="s">
        <v>206</v>
      </c>
      <c r="S255" s="59" t="s">
        <v>17</v>
      </c>
    </row>
    <row r="256" spans="17:19" ht="15" customHeight="1" x14ac:dyDescent="0.3">
      <c r="Q256" s="55">
        <v>255</v>
      </c>
      <c r="R256" s="59" t="s">
        <v>140</v>
      </c>
      <c r="S256" s="59" t="s">
        <v>57</v>
      </c>
    </row>
    <row r="257" spans="17:19" ht="15" customHeight="1" x14ac:dyDescent="0.3">
      <c r="Q257" s="55">
        <v>256</v>
      </c>
      <c r="R257" s="59" t="s">
        <v>206</v>
      </c>
      <c r="S257" s="59" t="s">
        <v>20</v>
      </c>
    </row>
    <row r="258" spans="17:19" ht="15" customHeight="1" x14ac:dyDescent="0.3">
      <c r="Q258" s="55">
        <v>257</v>
      </c>
      <c r="R258" s="59" t="s">
        <v>207</v>
      </c>
      <c r="S258" s="59" t="s">
        <v>17</v>
      </c>
    </row>
    <row r="259" spans="17:19" ht="15" customHeight="1" x14ac:dyDescent="0.3">
      <c r="Q259" s="55">
        <v>258</v>
      </c>
      <c r="R259" s="59" t="s">
        <v>140</v>
      </c>
      <c r="S259" s="59" t="s">
        <v>273</v>
      </c>
    </row>
    <row r="260" spans="17:19" ht="15" customHeight="1" x14ac:dyDescent="0.3">
      <c r="Q260" s="55">
        <v>259</v>
      </c>
      <c r="R260" s="59" t="s">
        <v>140</v>
      </c>
      <c r="S260" s="59" t="s">
        <v>274</v>
      </c>
    </row>
    <row r="261" spans="17:19" ht="15" customHeight="1" x14ac:dyDescent="0.3">
      <c r="Q261" s="55">
        <v>260</v>
      </c>
      <c r="R261" s="59" t="s">
        <v>207</v>
      </c>
      <c r="S261" s="59" t="s">
        <v>20</v>
      </c>
    </row>
    <row r="262" spans="17:19" ht="15" customHeight="1" x14ac:dyDescent="0.3">
      <c r="Q262" s="55">
        <v>261</v>
      </c>
      <c r="R262" s="59" t="s">
        <v>207</v>
      </c>
      <c r="S262" s="59" t="s">
        <v>24</v>
      </c>
    </row>
    <row r="263" spans="17:19" ht="15" customHeight="1" x14ac:dyDescent="0.3">
      <c r="Q263" s="55">
        <v>262</v>
      </c>
      <c r="R263" s="59" t="s">
        <v>140</v>
      </c>
      <c r="S263" s="59" t="s">
        <v>111</v>
      </c>
    </row>
    <row r="264" spans="17:19" ht="15" customHeight="1" x14ac:dyDescent="0.3">
      <c r="Q264" s="55">
        <v>263</v>
      </c>
      <c r="R264" s="59" t="s">
        <v>207</v>
      </c>
      <c r="S264" s="59" t="s">
        <v>26</v>
      </c>
    </row>
    <row r="265" spans="17:19" ht="15" customHeight="1" x14ac:dyDescent="0.3">
      <c r="Q265" s="55">
        <v>264</v>
      </c>
      <c r="R265" s="59" t="s">
        <v>207</v>
      </c>
      <c r="S265" s="59" t="s">
        <v>209</v>
      </c>
    </row>
    <row r="266" spans="17:19" ht="15" customHeight="1" x14ac:dyDescent="0.3">
      <c r="Q266" s="55">
        <v>265</v>
      </c>
      <c r="R266" s="59" t="s">
        <v>140</v>
      </c>
      <c r="S266" s="59" t="s">
        <v>201</v>
      </c>
    </row>
    <row r="267" spans="17:19" ht="15" customHeight="1" x14ac:dyDescent="0.3">
      <c r="Q267" s="55">
        <v>266</v>
      </c>
      <c r="R267" s="59" t="s">
        <v>156</v>
      </c>
      <c r="S267" s="59" t="s">
        <v>91</v>
      </c>
    </row>
    <row r="268" spans="17:19" ht="15" customHeight="1" x14ac:dyDescent="0.3">
      <c r="Q268" s="55">
        <v>267</v>
      </c>
      <c r="R268" s="59" t="s">
        <v>207</v>
      </c>
      <c r="S268" s="59" t="s">
        <v>63</v>
      </c>
    </row>
    <row r="269" spans="17:19" ht="15" customHeight="1" x14ac:dyDescent="0.3">
      <c r="Q269" s="55">
        <v>268</v>
      </c>
      <c r="R269" s="59" t="s">
        <v>207</v>
      </c>
      <c r="S269" s="59" t="s">
        <v>64</v>
      </c>
    </row>
    <row r="270" spans="17:19" ht="15" customHeight="1" x14ac:dyDescent="0.3">
      <c r="Q270" s="55">
        <v>269</v>
      </c>
      <c r="R270" s="59" t="s">
        <v>156</v>
      </c>
      <c r="S270" s="59" t="s">
        <v>212</v>
      </c>
    </row>
    <row r="271" spans="17:19" ht="15" customHeight="1" x14ac:dyDescent="0.3">
      <c r="Q271" s="55">
        <v>270</v>
      </c>
      <c r="R271" s="59" t="s">
        <v>207</v>
      </c>
      <c r="S271" s="59" t="s">
        <v>66</v>
      </c>
    </row>
    <row r="272" spans="17:19" ht="15" customHeight="1" x14ac:dyDescent="0.3">
      <c r="Q272" s="55">
        <v>271</v>
      </c>
      <c r="R272" s="59" t="s">
        <v>207</v>
      </c>
      <c r="S272" s="59" t="s">
        <v>171</v>
      </c>
    </row>
    <row r="273" spans="17:19" ht="15" customHeight="1" x14ac:dyDescent="0.3">
      <c r="Q273" s="55">
        <v>272</v>
      </c>
      <c r="R273" s="59" t="s">
        <v>156</v>
      </c>
      <c r="S273" s="59" t="s">
        <v>268</v>
      </c>
    </row>
    <row r="274" spans="17:19" ht="15" customHeight="1" x14ac:dyDescent="0.3">
      <c r="Q274" s="55">
        <v>273</v>
      </c>
      <c r="R274" s="59" t="s">
        <v>156</v>
      </c>
      <c r="S274" s="59" t="s">
        <v>108</v>
      </c>
    </row>
    <row r="275" spans="17:19" ht="15" customHeight="1" x14ac:dyDescent="0.3">
      <c r="Q275" s="55">
        <v>274</v>
      </c>
      <c r="R275" s="59" t="s">
        <v>207</v>
      </c>
      <c r="S275" s="59" t="s">
        <v>214</v>
      </c>
    </row>
    <row r="276" spans="17:19" ht="15" customHeight="1" x14ac:dyDescent="0.3">
      <c r="Q276" s="55">
        <v>275</v>
      </c>
      <c r="R276" s="59" t="s">
        <v>207</v>
      </c>
      <c r="S276" s="59" t="s">
        <v>215</v>
      </c>
    </row>
    <row r="277" spans="17:19" ht="15" customHeight="1" x14ac:dyDescent="0.3">
      <c r="Q277" s="55">
        <v>276</v>
      </c>
      <c r="R277" s="59" t="s">
        <v>156</v>
      </c>
      <c r="S277" s="59" t="s">
        <v>109</v>
      </c>
    </row>
    <row r="278" spans="17:19" ht="15" customHeight="1" x14ac:dyDescent="0.3">
      <c r="Q278" s="55">
        <v>277</v>
      </c>
      <c r="R278" s="59" t="s">
        <v>207</v>
      </c>
      <c r="S278" s="59" t="s">
        <v>217</v>
      </c>
    </row>
    <row r="279" spans="17:19" ht="15" customHeight="1" x14ac:dyDescent="0.3">
      <c r="Q279" s="55">
        <v>278</v>
      </c>
      <c r="R279" s="59" t="s">
        <v>207</v>
      </c>
      <c r="S279" s="59" t="s">
        <v>218</v>
      </c>
    </row>
    <row r="280" spans="17:19" ht="15" customHeight="1" x14ac:dyDescent="0.3">
      <c r="Q280" s="55">
        <v>279</v>
      </c>
      <c r="R280" s="59" t="s">
        <v>167</v>
      </c>
      <c r="S280" s="59" t="s">
        <v>17</v>
      </c>
    </row>
    <row r="281" spans="17:19" ht="15" customHeight="1" x14ac:dyDescent="0.3">
      <c r="Q281" s="55">
        <v>280</v>
      </c>
      <c r="R281" s="59" t="s">
        <v>167</v>
      </c>
      <c r="S281" s="59" t="s">
        <v>264</v>
      </c>
    </row>
    <row r="282" spans="17:19" ht="15" customHeight="1" x14ac:dyDescent="0.3">
      <c r="Q282" s="55">
        <v>281</v>
      </c>
      <c r="R282" s="59" t="s">
        <v>207</v>
      </c>
      <c r="S282" s="59" t="s">
        <v>221</v>
      </c>
    </row>
    <row r="283" spans="17:19" ht="15" customHeight="1" x14ac:dyDescent="0.3">
      <c r="Q283" s="55">
        <v>282</v>
      </c>
      <c r="R283" s="59" t="s">
        <v>207</v>
      </c>
      <c r="S283" s="59" t="s">
        <v>222</v>
      </c>
    </row>
    <row r="284" spans="17:19" ht="15" customHeight="1" x14ac:dyDescent="0.3">
      <c r="Q284" s="55">
        <v>283</v>
      </c>
      <c r="R284" s="59" t="s">
        <v>167</v>
      </c>
      <c r="S284" s="59" t="s">
        <v>265</v>
      </c>
    </row>
    <row r="285" spans="17:19" ht="15" customHeight="1" x14ac:dyDescent="0.3">
      <c r="Q285" s="55">
        <v>284</v>
      </c>
      <c r="R285" s="59" t="s">
        <v>223</v>
      </c>
      <c r="S285" s="59" t="s">
        <v>17</v>
      </c>
    </row>
    <row r="286" spans="17:19" ht="15" customHeight="1" x14ac:dyDescent="0.3">
      <c r="Q286" s="55">
        <v>285</v>
      </c>
      <c r="R286" s="59" t="s">
        <v>223</v>
      </c>
      <c r="S286" s="59" t="s">
        <v>20</v>
      </c>
    </row>
    <row r="287" spans="17:19" ht="15" customHeight="1" x14ac:dyDescent="0.3">
      <c r="Q287" s="55">
        <v>286</v>
      </c>
      <c r="R287" s="59" t="s">
        <v>167</v>
      </c>
      <c r="S287" s="59" t="s">
        <v>272</v>
      </c>
    </row>
    <row r="288" spans="17:19" ht="15" customHeight="1" x14ac:dyDescent="0.3">
      <c r="Q288" s="55">
        <v>287</v>
      </c>
      <c r="R288" s="59" t="s">
        <v>167</v>
      </c>
      <c r="S288" s="59" t="s">
        <v>275</v>
      </c>
    </row>
    <row r="289" spans="17:19" ht="15" customHeight="1" x14ac:dyDescent="0.3">
      <c r="Q289" s="55">
        <v>288</v>
      </c>
      <c r="R289" s="59" t="s">
        <v>223</v>
      </c>
      <c r="S289" s="59" t="s">
        <v>24</v>
      </c>
    </row>
    <row r="290" spans="17:19" ht="15" customHeight="1" x14ac:dyDescent="0.3">
      <c r="Q290" s="55">
        <v>289</v>
      </c>
      <c r="R290" s="59" t="s">
        <v>223</v>
      </c>
      <c r="S290" s="59" t="s">
        <v>109</v>
      </c>
    </row>
    <row r="291" spans="17:19" ht="15" customHeight="1" x14ac:dyDescent="0.3">
      <c r="Q291" s="55">
        <v>290</v>
      </c>
      <c r="R291" s="59" t="s">
        <v>183</v>
      </c>
      <c r="S291" s="59" t="s">
        <v>23</v>
      </c>
    </row>
    <row r="292" spans="17:19" ht="15" customHeight="1" x14ac:dyDescent="0.3">
      <c r="Q292" s="55">
        <v>291</v>
      </c>
      <c r="R292" s="59" t="s">
        <v>223</v>
      </c>
      <c r="S292" s="59" t="s">
        <v>118</v>
      </c>
    </row>
    <row r="293" spans="17:19" ht="15" customHeight="1" x14ac:dyDescent="0.3">
      <c r="Q293" s="55">
        <v>292</v>
      </c>
      <c r="R293" s="59" t="s">
        <v>223</v>
      </c>
      <c r="S293" s="59" t="s">
        <v>85</v>
      </c>
    </row>
    <row r="294" spans="17:19" ht="15" customHeight="1" x14ac:dyDescent="0.3">
      <c r="Q294" s="55">
        <v>293</v>
      </c>
      <c r="R294" s="59" t="s">
        <v>183</v>
      </c>
      <c r="S294" s="59" t="s">
        <v>103</v>
      </c>
    </row>
    <row r="295" spans="17:19" ht="15" customHeight="1" x14ac:dyDescent="0.3">
      <c r="Q295" s="55">
        <v>294</v>
      </c>
      <c r="R295" s="59" t="s">
        <v>183</v>
      </c>
      <c r="S295" s="59" t="s">
        <v>105</v>
      </c>
    </row>
    <row r="296" spans="17:19" ht="15" customHeight="1" x14ac:dyDescent="0.3">
      <c r="Q296" s="55">
        <v>295</v>
      </c>
      <c r="R296" s="59" t="s">
        <v>223</v>
      </c>
      <c r="S296" s="59" t="s">
        <v>101</v>
      </c>
    </row>
    <row r="297" spans="17:19" ht="15" customHeight="1" x14ac:dyDescent="0.3">
      <c r="Q297" s="55">
        <v>296</v>
      </c>
      <c r="R297" s="59" t="s">
        <v>223</v>
      </c>
      <c r="S297" s="59" t="s">
        <v>224</v>
      </c>
    </row>
    <row r="298" spans="17:19" ht="15" customHeight="1" x14ac:dyDescent="0.3">
      <c r="Q298" s="55">
        <v>297</v>
      </c>
      <c r="R298" s="59" t="s">
        <v>183</v>
      </c>
      <c r="S298" s="59" t="s">
        <v>155</v>
      </c>
    </row>
    <row r="299" spans="17:19" ht="15" customHeight="1" x14ac:dyDescent="0.3">
      <c r="Q299" s="55">
        <v>298</v>
      </c>
      <c r="R299" s="59" t="s">
        <v>223</v>
      </c>
      <c r="S299" s="59" t="s">
        <v>225</v>
      </c>
    </row>
    <row r="300" spans="17:19" ht="15" customHeight="1" x14ac:dyDescent="0.3">
      <c r="Q300" s="55">
        <v>299</v>
      </c>
      <c r="R300" s="59" t="s">
        <v>223</v>
      </c>
      <c r="S300" s="59" t="s">
        <v>226</v>
      </c>
    </row>
    <row r="301" spans="17:19" ht="15" customHeight="1" x14ac:dyDescent="0.3">
      <c r="Q301" s="55">
        <v>300</v>
      </c>
      <c r="R301" s="59" t="s">
        <v>193</v>
      </c>
      <c r="S301" s="59" t="s">
        <v>276</v>
      </c>
    </row>
    <row r="302" spans="17:19" ht="15" customHeight="1" x14ac:dyDescent="0.3">
      <c r="Q302" s="55">
        <v>301</v>
      </c>
      <c r="R302" s="59" t="s">
        <v>199</v>
      </c>
      <c r="S302" s="59" t="s">
        <v>91</v>
      </c>
    </row>
    <row r="303" spans="17:19" ht="15" customHeight="1" x14ac:dyDescent="0.3">
      <c r="Q303" s="55">
        <v>302</v>
      </c>
      <c r="R303" s="59" t="s">
        <v>223</v>
      </c>
      <c r="S303" s="59" t="s">
        <v>172</v>
      </c>
    </row>
    <row r="304" spans="17:19" ht="15" customHeight="1" x14ac:dyDescent="0.3">
      <c r="Q304" s="55">
        <v>303</v>
      </c>
      <c r="R304" s="59" t="s">
        <v>223</v>
      </c>
      <c r="S304" s="59" t="s">
        <v>228</v>
      </c>
    </row>
    <row r="305" spans="17:19" ht="15" customHeight="1" x14ac:dyDescent="0.3">
      <c r="Q305" s="55">
        <v>304</v>
      </c>
      <c r="R305" s="59" t="s">
        <v>199</v>
      </c>
      <c r="S305" s="59" t="s">
        <v>212</v>
      </c>
    </row>
    <row r="306" spans="17:19" ht="15" customHeight="1" x14ac:dyDescent="0.3">
      <c r="Q306" s="55">
        <v>305</v>
      </c>
      <c r="R306" s="59" t="s">
        <v>223</v>
      </c>
      <c r="S306" s="59" t="s">
        <v>229</v>
      </c>
    </row>
    <row r="307" spans="17:19" ht="15" customHeight="1" x14ac:dyDescent="0.3">
      <c r="Q307" s="55">
        <v>306</v>
      </c>
      <c r="R307" s="59" t="s">
        <v>230</v>
      </c>
      <c r="S307" s="59" t="s">
        <v>23</v>
      </c>
    </row>
    <row r="308" spans="17:19" ht="15" customHeight="1" x14ac:dyDescent="0.3">
      <c r="Q308" s="55">
        <v>307</v>
      </c>
      <c r="R308" s="59" t="s">
        <v>203</v>
      </c>
      <c r="S308" s="59" t="s">
        <v>17</v>
      </c>
    </row>
    <row r="309" spans="17:19" ht="15" customHeight="1" x14ac:dyDescent="0.3">
      <c r="Q309" s="55">
        <v>308</v>
      </c>
      <c r="R309" s="59" t="s">
        <v>205</v>
      </c>
      <c r="S309" s="59" t="s">
        <v>17</v>
      </c>
    </row>
    <row r="310" spans="17:19" ht="15" customHeight="1" x14ac:dyDescent="0.3">
      <c r="Q310" s="55">
        <v>309</v>
      </c>
      <c r="R310" s="59" t="s">
        <v>230</v>
      </c>
      <c r="S310" s="59" t="s">
        <v>103</v>
      </c>
    </row>
    <row r="311" spans="17:19" ht="15" customHeight="1" x14ac:dyDescent="0.3">
      <c r="Q311" s="55">
        <v>310</v>
      </c>
      <c r="R311" s="59" t="s">
        <v>232</v>
      </c>
      <c r="S311" s="59" t="s">
        <v>91</v>
      </c>
    </row>
    <row r="312" spans="17:19" ht="15" customHeight="1" x14ac:dyDescent="0.3">
      <c r="Q312" s="55">
        <v>311</v>
      </c>
      <c r="R312" s="59" t="s">
        <v>208</v>
      </c>
      <c r="S312" s="59" t="s">
        <v>50</v>
      </c>
    </row>
    <row r="313" spans="17:19" ht="15" customHeight="1" x14ac:dyDescent="0.3">
      <c r="Q313" s="55">
        <v>312</v>
      </c>
      <c r="R313" s="59" t="s">
        <v>232</v>
      </c>
      <c r="S313" s="59" t="s">
        <v>92</v>
      </c>
    </row>
    <row r="314" spans="17:19" ht="15" customHeight="1" x14ac:dyDescent="0.3">
      <c r="Q314" s="55">
        <v>313</v>
      </c>
      <c r="R314" s="59" t="s">
        <v>232</v>
      </c>
      <c r="S314" s="59" t="s">
        <v>234</v>
      </c>
    </row>
    <row r="315" spans="17:19" ht="15" customHeight="1" x14ac:dyDescent="0.3">
      <c r="Q315" s="55">
        <v>314</v>
      </c>
      <c r="R315" s="59" t="s">
        <v>210</v>
      </c>
      <c r="S315" s="59" t="s">
        <v>91</v>
      </c>
    </row>
    <row r="316" spans="17:19" ht="15" customHeight="1" x14ac:dyDescent="0.3">
      <c r="Q316" s="55">
        <v>315</v>
      </c>
      <c r="R316" s="59" t="s">
        <v>211</v>
      </c>
      <c r="S316" s="59" t="s">
        <v>91</v>
      </c>
    </row>
    <row r="317" spans="17:19" ht="15" customHeight="1" x14ac:dyDescent="0.3">
      <c r="Q317" s="55">
        <v>316</v>
      </c>
      <c r="R317" s="59" t="s">
        <v>232</v>
      </c>
      <c r="S317" s="59" t="s">
        <v>109</v>
      </c>
    </row>
    <row r="318" spans="17:19" ht="15" customHeight="1" x14ac:dyDescent="0.3">
      <c r="Q318" s="55">
        <v>317</v>
      </c>
      <c r="R318" s="59" t="s">
        <v>232</v>
      </c>
      <c r="S318" s="59" t="s">
        <v>97</v>
      </c>
    </row>
    <row r="319" spans="17:19" ht="15" customHeight="1" x14ac:dyDescent="0.3">
      <c r="Q319" s="55">
        <v>318</v>
      </c>
      <c r="R319" s="59" t="s">
        <v>211</v>
      </c>
      <c r="S319" s="59" t="s">
        <v>212</v>
      </c>
    </row>
    <row r="320" spans="17:19" ht="15" customHeight="1" x14ac:dyDescent="0.3">
      <c r="Q320" s="55">
        <v>319</v>
      </c>
      <c r="R320" s="59" t="s">
        <v>232</v>
      </c>
      <c r="S320" s="59" t="s">
        <v>111</v>
      </c>
    </row>
    <row r="321" spans="17:19" ht="15" customHeight="1" x14ac:dyDescent="0.3">
      <c r="Q321" s="55">
        <v>320</v>
      </c>
      <c r="R321" s="59" t="s">
        <v>232</v>
      </c>
      <c r="S321" s="59" t="s">
        <v>201</v>
      </c>
    </row>
    <row r="322" spans="17:19" ht="15" customHeight="1" x14ac:dyDescent="0.3">
      <c r="Q322" s="55">
        <v>321</v>
      </c>
      <c r="R322" s="59" t="s">
        <v>213</v>
      </c>
      <c r="S322" s="59" t="s">
        <v>17</v>
      </c>
    </row>
    <row r="323" spans="17:19" ht="15" customHeight="1" x14ac:dyDescent="0.3">
      <c r="Q323" s="55">
        <v>322</v>
      </c>
      <c r="R323" s="59" t="s">
        <v>216</v>
      </c>
      <c r="S323" s="59" t="s">
        <v>91</v>
      </c>
    </row>
    <row r="324" spans="17:19" ht="15" customHeight="1" x14ac:dyDescent="0.3">
      <c r="Q324" s="55">
        <v>323</v>
      </c>
      <c r="R324" s="59" t="s">
        <v>232</v>
      </c>
      <c r="S324" s="59" t="s">
        <v>238</v>
      </c>
    </row>
    <row r="325" spans="17:19" ht="15" customHeight="1" x14ac:dyDescent="0.3">
      <c r="Q325" s="55">
        <v>324</v>
      </c>
      <c r="R325" s="59" t="s">
        <v>232</v>
      </c>
      <c r="S325" s="59" t="s">
        <v>239</v>
      </c>
    </row>
    <row r="326" spans="17:19" ht="15" customHeight="1" x14ac:dyDescent="0.3">
      <c r="Q326" s="55">
        <v>325</v>
      </c>
      <c r="R326" s="59" t="s">
        <v>219</v>
      </c>
      <c r="S326" s="59" t="s">
        <v>77</v>
      </c>
    </row>
    <row r="327" spans="17:19" ht="15" customHeight="1" x14ac:dyDescent="0.3">
      <c r="Q327" s="55">
        <v>326</v>
      </c>
      <c r="R327" s="59" t="s">
        <v>232</v>
      </c>
      <c r="S327" s="59" t="s">
        <v>226</v>
      </c>
    </row>
    <row r="328" spans="17:19" ht="15" customHeight="1" x14ac:dyDescent="0.3">
      <c r="Q328" s="55">
        <v>327</v>
      </c>
      <c r="R328" s="59" t="s">
        <v>232</v>
      </c>
      <c r="S328" s="59" t="s">
        <v>214</v>
      </c>
    </row>
    <row r="329" spans="17:19" ht="15" customHeight="1" x14ac:dyDescent="0.3">
      <c r="Q329" s="55">
        <v>328</v>
      </c>
      <c r="R329" s="59" t="s">
        <v>220</v>
      </c>
      <c r="S329" s="59" t="s">
        <v>17</v>
      </c>
    </row>
    <row r="330" spans="17:19" ht="15" customHeight="1" x14ac:dyDescent="0.3">
      <c r="Q330" s="55">
        <v>329</v>
      </c>
      <c r="R330" s="59" t="s">
        <v>220</v>
      </c>
      <c r="S330" s="59" t="s">
        <v>264</v>
      </c>
    </row>
    <row r="331" spans="17:19" ht="15" customHeight="1" x14ac:dyDescent="0.3">
      <c r="Q331" s="55">
        <v>330</v>
      </c>
      <c r="R331" s="59" t="s">
        <v>232</v>
      </c>
      <c r="S331" s="59" t="s">
        <v>215</v>
      </c>
    </row>
    <row r="332" spans="17:19" ht="15" customHeight="1" x14ac:dyDescent="0.3">
      <c r="Q332" s="55">
        <v>331</v>
      </c>
      <c r="R332" s="59" t="s">
        <v>242</v>
      </c>
      <c r="S332" s="59" t="s">
        <v>17</v>
      </c>
    </row>
    <row r="333" spans="17:19" ht="15" customHeight="1" x14ac:dyDescent="0.3">
      <c r="Q333" s="55">
        <v>332</v>
      </c>
      <c r="R333" s="59" t="s">
        <v>220</v>
      </c>
      <c r="S333" s="59" t="s">
        <v>265</v>
      </c>
    </row>
    <row r="334" spans="17:19" ht="15" customHeight="1" x14ac:dyDescent="0.3">
      <c r="Q334" s="55">
        <v>333</v>
      </c>
      <c r="R334" s="59" t="s">
        <v>242</v>
      </c>
      <c r="S334" s="59" t="s">
        <v>20</v>
      </c>
    </row>
    <row r="335" spans="17:19" ht="15" customHeight="1" x14ac:dyDescent="0.3">
      <c r="Q335" s="55">
        <v>334</v>
      </c>
      <c r="R335" s="59" t="s">
        <v>242</v>
      </c>
      <c r="S335" s="59" t="s">
        <v>24</v>
      </c>
    </row>
    <row r="336" spans="17:19" ht="15" customHeight="1" x14ac:dyDescent="0.3">
      <c r="Q336" s="55">
        <v>335</v>
      </c>
      <c r="R336" s="59" t="s">
        <v>220</v>
      </c>
      <c r="S336" s="59" t="s">
        <v>272</v>
      </c>
    </row>
    <row r="337" spans="17:19" ht="15" customHeight="1" x14ac:dyDescent="0.3">
      <c r="Q337" s="55">
        <v>336</v>
      </c>
      <c r="R337" s="59" t="s">
        <v>227</v>
      </c>
      <c r="S337" s="59" t="s">
        <v>50</v>
      </c>
    </row>
    <row r="338" spans="17:19" ht="15" customHeight="1" x14ac:dyDescent="0.3">
      <c r="Q338" s="55">
        <v>337</v>
      </c>
      <c r="R338" s="55" t="s">
        <v>243</v>
      </c>
      <c r="S338" s="59" t="s">
        <v>91</v>
      </c>
    </row>
    <row r="339" spans="17:19" ht="15" customHeight="1" x14ac:dyDescent="0.3">
      <c r="Q339" s="55">
        <v>338</v>
      </c>
      <c r="R339" s="55" t="s">
        <v>243</v>
      </c>
      <c r="S339" s="59" t="s">
        <v>121</v>
      </c>
    </row>
    <row r="340" spans="17:19" ht="15" customHeight="1" x14ac:dyDescent="0.3">
      <c r="Q340" s="55">
        <v>339</v>
      </c>
      <c r="R340" s="59" t="s">
        <v>231</v>
      </c>
      <c r="S340" s="59" t="s">
        <v>50</v>
      </c>
    </row>
    <row r="341" spans="17:19" ht="15" customHeight="1" x14ac:dyDescent="0.3">
      <c r="Q341" s="55">
        <v>340</v>
      </c>
      <c r="R341" s="55" t="s">
        <v>243</v>
      </c>
      <c r="S341" s="59" t="s">
        <v>244</v>
      </c>
    </row>
    <row r="342" spans="17:19" ht="15" customHeight="1" x14ac:dyDescent="0.3">
      <c r="Q342" s="55">
        <v>341</v>
      </c>
      <c r="R342" s="59" t="s">
        <v>245</v>
      </c>
      <c r="S342" s="59" t="s">
        <v>17</v>
      </c>
    </row>
    <row r="343" spans="17:19" ht="15" customHeight="1" x14ac:dyDescent="0.3">
      <c r="Q343" s="55">
        <v>342</v>
      </c>
      <c r="R343" s="59" t="s">
        <v>233</v>
      </c>
      <c r="S343" s="59" t="s">
        <v>91</v>
      </c>
    </row>
    <row r="344" spans="17:19" ht="15" customHeight="1" x14ac:dyDescent="0.3">
      <c r="Q344" s="55">
        <v>343</v>
      </c>
      <c r="R344" s="59" t="s">
        <v>235</v>
      </c>
      <c r="S344" s="59" t="s">
        <v>50</v>
      </c>
    </row>
    <row r="345" spans="17:19" ht="15" customHeight="1" x14ac:dyDescent="0.3">
      <c r="Q345" s="55">
        <v>344</v>
      </c>
      <c r="R345" s="59" t="s">
        <v>246</v>
      </c>
      <c r="S345" s="59" t="s">
        <v>17</v>
      </c>
    </row>
    <row r="346" spans="17:19" ht="15" customHeight="1" x14ac:dyDescent="0.3">
      <c r="Q346" s="55">
        <v>345</v>
      </c>
      <c r="R346" s="59" t="s">
        <v>246</v>
      </c>
      <c r="S346" s="59" t="s">
        <v>127</v>
      </c>
    </row>
    <row r="347" spans="17:19" ht="15" customHeight="1" x14ac:dyDescent="0.3">
      <c r="Q347" s="55">
        <v>346</v>
      </c>
      <c r="R347" s="59" t="s">
        <v>277</v>
      </c>
      <c r="S347" s="59" t="s">
        <v>77</v>
      </c>
    </row>
    <row r="348" spans="17:19" ht="15" customHeight="1" x14ac:dyDescent="0.3">
      <c r="Q348" s="55">
        <v>347</v>
      </c>
      <c r="R348" s="59" t="s">
        <v>247</v>
      </c>
      <c r="S348" s="59" t="s">
        <v>77</v>
      </c>
    </row>
    <row r="349" spans="17:19" ht="15" customHeight="1" x14ac:dyDescent="0.3">
      <c r="Q349" s="55">
        <v>348</v>
      </c>
      <c r="R349" s="59" t="s">
        <v>248</v>
      </c>
      <c r="S349" s="59" t="s">
        <v>17</v>
      </c>
    </row>
    <row r="350" spans="17:19" ht="15" customHeight="1" x14ac:dyDescent="0.3">
      <c r="Q350" s="55">
        <v>349</v>
      </c>
      <c r="R350" s="59" t="s">
        <v>240</v>
      </c>
      <c r="S350" s="59" t="s">
        <v>77</v>
      </c>
    </row>
    <row r="351" spans="17:19" ht="15" customHeight="1" x14ac:dyDescent="0.3">
      <c r="Q351" s="55">
        <v>350</v>
      </c>
      <c r="R351" s="59" t="s">
        <v>241</v>
      </c>
      <c r="S351" s="59" t="s">
        <v>91</v>
      </c>
    </row>
    <row r="352" spans="17:19" ht="15" customHeight="1" x14ac:dyDescent="0.3">
      <c r="Q352" s="55">
        <v>351</v>
      </c>
      <c r="R352" s="59" t="s">
        <v>249</v>
      </c>
      <c r="S352" s="59" t="s">
        <v>166</v>
      </c>
    </row>
    <row r="353" spans="13:19" ht="15" customHeight="1" x14ac:dyDescent="0.3">
      <c r="Q353" s="55">
        <v>352</v>
      </c>
      <c r="R353" s="59" t="s">
        <v>250</v>
      </c>
      <c r="S353" s="59" t="s">
        <v>91</v>
      </c>
    </row>
    <row r="354" spans="13:19" ht="15" customHeight="1" x14ac:dyDescent="0.3">
      <c r="Q354" s="55">
        <v>353</v>
      </c>
      <c r="R354" s="59" t="s">
        <v>241</v>
      </c>
      <c r="S354" s="59" t="s">
        <v>80</v>
      </c>
    </row>
    <row r="355" spans="13:19" ht="15" customHeight="1" x14ac:dyDescent="0.3">
      <c r="Q355" s="55">
        <v>354</v>
      </c>
      <c r="R355" s="59" t="s">
        <v>252</v>
      </c>
      <c r="S355" s="59" t="s">
        <v>91</v>
      </c>
    </row>
    <row r="356" spans="13:19" ht="15" customHeight="1" x14ac:dyDescent="0.3">
      <c r="Q356" s="55">
        <v>355</v>
      </c>
      <c r="R356" s="59" t="s">
        <v>253</v>
      </c>
      <c r="S356" s="59" t="s">
        <v>91</v>
      </c>
    </row>
    <row r="357" spans="13:19" ht="15" customHeight="1" x14ac:dyDescent="0.3">
      <c r="Q357" s="55">
        <v>356</v>
      </c>
      <c r="R357" s="59" t="s">
        <v>241</v>
      </c>
      <c r="S357" s="59" t="s">
        <v>105</v>
      </c>
    </row>
    <row r="358" spans="13:19" ht="15" customHeight="1" x14ac:dyDescent="0.3">
      <c r="Q358" s="55">
        <v>357</v>
      </c>
      <c r="R358" s="59" t="s">
        <v>241</v>
      </c>
      <c r="S358" s="59" t="s">
        <v>155</v>
      </c>
    </row>
    <row r="359" spans="13:19" ht="15" customHeight="1" x14ac:dyDescent="0.3">
      <c r="Q359" s="55">
        <v>358</v>
      </c>
      <c r="R359" s="59" t="s">
        <v>256</v>
      </c>
      <c r="S359" s="59" t="s">
        <v>23</v>
      </c>
    </row>
    <row r="360" spans="13:19" ht="15" customHeight="1" x14ac:dyDescent="0.3">
      <c r="Q360" s="55">
        <v>359</v>
      </c>
      <c r="R360" s="59" t="s">
        <v>257</v>
      </c>
      <c r="S360" s="59" t="s">
        <v>50</v>
      </c>
    </row>
    <row r="361" spans="13:19" ht="15" customHeight="1" x14ac:dyDescent="0.3">
      <c r="Q361" s="55">
        <v>360</v>
      </c>
      <c r="R361" s="59" t="s">
        <v>241</v>
      </c>
      <c r="S361" s="59" t="s">
        <v>275</v>
      </c>
    </row>
    <row r="362" spans="13:19" ht="15" customHeight="1" x14ac:dyDescent="0.3">
      <c r="Q362" s="55">
        <v>361</v>
      </c>
      <c r="R362" s="59" t="s">
        <v>257</v>
      </c>
      <c r="S362" s="59" t="s">
        <v>56</v>
      </c>
    </row>
    <row r="363" spans="13:19" ht="15" customHeight="1" x14ac:dyDescent="0.3">
      <c r="Q363" s="55">
        <v>362</v>
      </c>
      <c r="R363" s="59" t="s">
        <v>257</v>
      </c>
      <c r="S363" s="59" t="s">
        <v>57</v>
      </c>
    </row>
    <row r="364" spans="13:19" ht="15" customHeight="1" x14ac:dyDescent="0.3">
      <c r="Q364" s="55">
        <v>363</v>
      </c>
      <c r="R364" s="59" t="s">
        <v>241</v>
      </c>
      <c r="S364" s="59" t="s">
        <v>97</v>
      </c>
    </row>
    <row r="365" spans="13:19" ht="15" customHeight="1" x14ac:dyDescent="0.3">
      <c r="Q365" s="55">
        <v>364</v>
      </c>
      <c r="R365" s="59" t="s">
        <v>241</v>
      </c>
      <c r="S365" s="59" t="s">
        <v>150</v>
      </c>
    </row>
    <row r="366" spans="13:19" ht="15" customHeight="1" x14ac:dyDescent="0.3">
      <c r="Q366" s="55">
        <v>365</v>
      </c>
      <c r="R366" s="59" t="s">
        <v>259</v>
      </c>
      <c r="S366" s="59" t="s">
        <v>91</v>
      </c>
    </row>
    <row r="367" spans="13:19" ht="15" customHeight="1" x14ac:dyDescent="0.3">
      <c r="M367" s="55"/>
      <c r="N367" s="55"/>
      <c r="O367" s="55"/>
      <c r="P367" s="55"/>
      <c r="Q367" s="55"/>
      <c r="R367" s="55"/>
      <c r="S367" s="55"/>
    </row>
    <row r="368" spans="13:19" ht="15" customHeight="1" x14ac:dyDescent="0.3">
      <c r="M368" s="55"/>
      <c r="N368" s="55"/>
      <c r="O368" s="55"/>
      <c r="P368" s="55"/>
      <c r="Q368" s="55"/>
      <c r="R368" s="55"/>
      <c r="S368" s="55"/>
    </row>
    <row r="369" spans="15:19" ht="15" customHeight="1" x14ac:dyDescent="0.3">
      <c r="O369" s="55"/>
      <c r="P369" s="55"/>
      <c r="Q369" s="55"/>
      <c r="R369" s="55"/>
      <c r="S369" s="55"/>
    </row>
    <row r="370" spans="15:19" ht="15" customHeight="1" x14ac:dyDescent="0.3">
      <c r="O370" s="55"/>
      <c r="P370" s="55"/>
      <c r="Q370" s="55"/>
      <c r="R370" s="55"/>
      <c r="S370" s="55"/>
    </row>
    <row r="371" spans="15:19" ht="15" customHeight="1" x14ac:dyDescent="0.3">
      <c r="O371" s="55"/>
      <c r="P371" s="55"/>
      <c r="Q371" s="55"/>
      <c r="R371" s="55"/>
      <c r="S371" s="55"/>
    </row>
    <row r="372" spans="15:19" ht="15" customHeight="1" x14ac:dyDescent="0.3">
      <c r="O372" s="55"/>
      <c r="P372" s="55"/>
      <c r="Q372" s="55"/>
      <c r="R372" s="55"/>
      <c r="S372" s="55"/>
    </row>
  </sheetData>
  <sheetProtection password="F466" sheet="1" selectLockedCells="1"/>
  <protectedRanges>
    <protectedRange password="F466" sqref="A22:K149" name="Bereich1"/>
  </protectedRanges>
  <mergeCells count="7">
    <mergeCell ref="O1:P1"/>
    <mergeCell ref="A1:K2"/>
    <mergeCell ref="G18:K18"/>
    <mergeCell ref="G19:K19"/>
    <mergeCell ref="A19:F19"/>
    <mergeCell ref="A4:I4"/>
    <mergeCell ref="A16:D17"/>
  </mergeCells>
  <conditionalFormatting sqref="A22:A149 E22:E149 I22:I149">
    <cfRule type="expression" dxfId="56" priority="1">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conditionalFormatting sqref="B22:B149 F22:F149 J22:J149">
    <cfRule type="expression" dxfId="55" priority="3">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conditionalFormatting sqref="C22:C149 G22:G149 K22:K149">
    <cfRule type="expression" dxfId="54" priority="18">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printOptions horizontalCentered="1" verticalCentered="1"/>
  <pageMargins left="0" right="0" top="0.78740157480314965" bottom="0.39370078740157483" header="0.27559055118110237" footer="0.23622047244094491"/>
  <pageSetup paperSize="9" orientation="landscape" horizontalDpi="4294967294" r:id="rId1"/>
  <headerFooter alignWithMargins="0">
    <oddHeader>&amp;C&amp;"-,Kursiv"&amp;U"Wohl dem, der seine Lust hat an der Lehre des HERRN und darüber nachsinnt Tag und Nacht!
Er ist wie ein Baum gepflanzt an Wasserbächen, der seine Frucht bringt und dessen Blätter nicht verwelken."
&amp;8&amp;U(aus Psalm 1)</oddHeader>
    <oddFooter>&amp;L&amp;8www.Bibelleseplan365.de&amp;C&amp;8www.Was-Darwin-nicht-wusste.de&amp;R&amp;8www.Glauben-durch-Hören.de</oddFooter>
  </headerFooter>
  <rowBreaks count="3" manualBreakCount="3">
    <brk id="53" max="10" man="1"/>
    <brk id="85" max="10" man="1"/>
    <brk id="117"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7D115-AECD-4786-938B-D763C9797E57}">
  <sheetPr codeName="Tabelle3"/>
  <dimension ref="A1:V369"/>
  <sheetViews>
    <sheetView zoomScaleNormal="100" workbookViewId="0">
      <selection activeCell="A16" sqref="A16:D17"/>
    </sheetView>
  </sheetViews>
  <sheetFormatPr baseColWidth="10" defaultColWidth="11.44140625" defaultRowHeight="15" customHeight="1" x14ac:dyDescent="0.3"/>
  <cols>
    <col min="1" max="1" width="10.6640625" style="59" customWidth="1"/>
    <col min="2" max="2" width="20.6640625" style="55" customWidth="1"/>
    <col min="3" max="3" width="9.6640625" style="59" customWidth="1"/>
    <col min="4" max="4" width="4.6640625" style="59" customWidth="1"/>
    <col min="5" max="5" width="10.6640625" style="59" customWidth="1"/>
    <col min="6" max="6" width="17.6640625" style="59" customWidth="1"/>
    <col min="7" max="7" width="9.6640625" style="59" customWidth="1"/>
    <col min="8" max="8" width="4.6640625" style="59" customWidth="1"/>
    <col min="9" max="9" width="10.6640625" style="59" customWidth="1"/>
    <col min="10" max="10" width="20.6640625" style="59" customWidth="1"/>
    <col min="11" max="11" width="9.6640625" style="59" customWidth="1"/>
    <col min="12" max="12" width="5.6640625" style="55" customWidth="1"/>
    <col min="13" max="13" width="12.88671875" style="63" hidden="1" customWidth="1"/>
    <col min="14" max="14" width="23.109375" style="63" hidden="1" customWidth="1"/>
    <col min="15" max="15" width="22.44140625" style="63" hidden="1" customWidth="1"/>
    <col min="16" max="16" width="11.6640625" style="63" hidden="1" customWidth="1"/>
    <col min="17" max="17" width="11.44140625" style="63" hidden="1" customWidth="1"/>
    <col min="18" max="18" width="17.44140625" style="63" hidden="1" customWidth="1"/>
    <col min="19" max="19" width="9.33203125" style="63" hidden="1" customWidth="1"/>
    <col min="20" max="16384" width="11.44140625" style="55"/>
  </cols>
  <sheetData>
    <row r="1" spans="1:19" ht="15" customHeight="1" thickBot="1" x14ac:dyDescent="0.35">
      <c r="A1" s="120" t="s">
        <v>278</v>
      </c>
      <c r="B1" s="121"/>
      <c r="C1" s="121"/>
      <c r="D1" s="121"/>
      <c r="E1" s="121"/>
      <c r="F1" s="121"/>
      <c r="G1" s="121"/>
      <c r="H1" s="121"/>
      <c r="I1" s="121"/>
      <c r="J1" s="121"/>
      <c r="K1" s="122"/>
      <c r="M1" s="56" t="s">
        <v>11</v>
      </c>
      <c r="N1" s="56" t="str">
        <f ca="1">("Ist ")&amp;YEAR(M2)&amp;" ein Schaltjahr ?"</f>
        <v>Ist 2024 ein Schaltjahr ?</v>
      </c>
      <c r="O1" s="118" t="str">
        <f ca="1">("Tage Differenz zum 1. Januar ")&amp;YEAR(M2)</f>
        <v>Tage Differenz zum 1. Januar 2024</v>
      </c>
      <c r="P1" s="119"/>
      <c r="Q1" s="56" t="s">
        <v>12</v>
      </c>
      <c r="R1" s="56" t="s">
        <v>13</v>
      </c>
      <c r="S1" s="56" t="s">
        <v>14</v>
      </c>
    </row>
    <row r="2" spans="1:19" ht="15" customHeight="1" x14ac:dyDescent="0.3">
      <c r="A2" s="123"/>
      <c r="B2" s="124"/>
      <c r="C2" s="124"/>
      <c r="D2" s="124"/>
      <c r="E2" s="124"/>
      <c r="F2" s="124"/>
      <c r="G2" s="124"/>
      <c r="H2" s="124"/>
      <c r="I2" s="124"/>
      <c r="J2" s="124"/>
      <c r="K2" s="125"/>
      <c r="M2" s="57">
        <f ca="1">DATE(YEAR(A16),1,1)</f>
        <v>45292</v>
      </c>
      <c r="N2" s="58" t="str">
        <f ca="1">IF(MOD(YEAR(A16),400)=0,"ja",IF(MOD(YEAR(A16),100)=0,"nein",IF(MOD(YEAR(A16),4)=0,"ja","nein")))</f>
        <v>ja</v>
      </c>
      <c r="O2" s="58" t="s">
        <v>15</v>
      </c>
      <c r="P2" s="58">
        <f ca="1">IF(AND(N2="ja",P3&gt;59),P3-1,P3)</f>
        <v>357</v>
      </c>
      <c r="Q2" s="55">
        <v>1</v>
      </c>
      <c r="R2" s="59" t="s">
        <v>16</v>
      </c>
      <c r="S2" s="59" t="s">
        <v>17</v>
      </c>
    </row>
    <row r="3" spans="1:19" ht="15" customHeight="1" x14ac:dyDescent="0.3">
      <c r="A3" s="143" t="s">
        <v>263</v>
      </c>
      <c r="B3" s="144"/>
      <c r="C3" s="144"/>
      <c r="D3" s="2"/>
      <c r="E3" s="2"/>
      <c r="F3" s="2"/>
      <c r="G3" s="2"/>
      <c r="H3" s="2"/>
      <c r="I3" s="2"/>
      <c r="J3" s="2"/>
      <c r="K3" s="3"/>
      <c r="M3" s="60">
        <f ca="1">TODAY()</f>
        <v>45650</v>
      </c>
      <c r="N3" s="61"/>
      <c r="O3" s="62" t="s">
        <v>19</v>
      </c>
      <c r="P3" s="55">
        <f ca="1">A16-M2</f>
        <v>358</v>
      </c>
      <c r="Q3" s="55">
        <v>2</v>
      </c>
      <c r="R3" s="59" t="s">
        <v>16</v>
      </c>
      <c r="S3" s="59" t="s">
        <v>20</v>
      </c>
    </row>
    <row r="4" spans="1:19" ht="15" customHeight="1" x14ac:dyDescent="0.3">
      <c r="A4" s="136" t="s">
        <v>261</v>
      </c>
      <c r="B4" s="137"/>
      <c r="C4" s="137"/>
      <c r="D4" s="137"/>
      <c r="E4" s="137"/>
      <c r="F4" s="2"/>
      <c r="G4" s="2"/>
      <c r="H4" s="2"/>
      <c r="I4" s="2"/>
      <c r="J4" s="2"/>
      <c r="K4" s="3"/>
      <c r="M4" s="60"/>
      <c r="N4" s="61"/>
      <c r="O4" s="62"/>
      <c r="P4" s="55"/>
      <c r="Q4" s="55">
        <v>3</v>
      </c>
      <c r="R4" s="59" t="s">
        <v>16</v>
      </c>
      <c r="S4" s="59" t="s">
        <v>24</v>
      </c>
    </row>
    <row r="5" spans="1:19" ht="15" customHeight="1" x14ac:dyDescent="0.3">
      <c r="A5" s="4"/>
      <c r="B5" s="1"/>
      <c r="C5" s="2"/>
      <c r="D5" s="2"/>
      <c r="E5" s="2"/>
      <c r="F5" s="2"/>
      <c r="G5" s="2"/>
      <c r="H5" s="2"/>
      <c r="I5" s="2"/>
      <c r="J5" s="2"/>
      <c r="K5" s="3"/>
      <c r="M5" s="61"/>
      <c r="N5" s="61"/>
      <c r="Q5" s="55">
        <v>4</v>
      </c>
      <c r="R5" s="59" t="s">
        <v>16</v>
      </c>
      <c r="S5" s="59" t="s">
        <v>26</v>
      </c>
    </row>
    <row r="6" spans="1:19" ht="15" customHeight="1" x14ac:dyDescent="0.3">
      <c r="A6" s="26" t="s">
        <v>25</v>
      </c>
      <c r="B6" s="5"/>
      <c r="C6" s="2"/>
      <c r="D6" s="2"/>
      <c r="E6" s="2"/>
      <c r="F6" s="2"/>
      <c r="G6" s="2"/>
      <c r="H6" s="2"/>
      <c r="I6" s="2"/>
      <c r="J6" s="2"/>
      <c r="K6" s="3"/>
      <c r="M6" s="61"/>
      <c r="N6" s="61"/>
      <c r="Q6" s="55">
        <v>5</v>
      </c>
      <c r="R6" s="59" t="s">
        <v>22</v>
      </c>
      <c r="S6" s="59" t="s">
        <v>17</v>
      </c>
    </row>
    <row r="7" spans="1:19" ht="15" customHeight="1" x14ac:dyDescent="0.3">
      <c r="A7" s="6" t="s">
        <v>27</v>
      </c>
      <c r="B7" s="7"/>
      <c r="C7" s="7"/>
      <c r="D7" s="7"/>
      <c r="E7" s="7"/>
      <c r="F7" s="7"/>
      <c r="G7" s="7"/>
      <c r="H7" s="7"/>
      <c r="I7" s="7"/>
      <c r="J7" s="7"/>
      <c r="K7" s="8"/>
      <c r="M7" s="61"/>
      <c r="N7" s="61"/>
      <c r="Q7" s="55">
        <v>6</v>
      </c>
      <c r="R7" s="59" t="s">
        <v>22</v>
      </c>
      <c r="S7" s="59" t="s">
        <v>264</v>
      </c>
    </row>
    <row r="8" spans="1:19" ht="15" customHeight="1" x14ac:dyDescent="0.3">
      <c r="A8" s="6" t="s">
        <v>29</v>
      </c>
      <c r="B8" s="7"/>
      <c r="C8" s="7"/>
      <c r="D8" s="7"/>
      <c r="E8" s="7"/>
      <c r="F8" s="7"/>
      <c r="G8" s="7"/>
      <c r="H8" s="7"/>
      <c r="I8" s="7"/>
      <c r="J8" s="7"/>
      <c r="K8" s="8"/>
      <c r="M8" s="61"/>
      <c r="N8" s="61"/>
      <c r="Q8" s="55">
        <v>7</v>
      </c>
      <c r="R8" s="59" t="s">
        <v>22</v>
      </c>
      <c r="S8" s="59" t="s">
        <v>265</v>
      </c>
    </row>
    <row r="9" spans="1:19" ht="15" customHeight="1" x14ac:dyDescent="0.3">
      <c r="A9" s="9" t="s">
        <v>31</v>
      </c>
      <c r="B9" s="7"/>
      <c r="C9" s="7"/>
      <c r="D9" s="7"/>
      <c r="E9" s="7"/>
      <c r="F9" s="7"/>
      <c r="G9" s="7"/>
      <c r="H9" s="7"/>
      <c r="I9" s="7"/>
      <c r="J9" s="7"/>
      <c r="K9" s="8"/>
      <c r="M9" s="61"/>
      <c r="N9" s="61"/>
      <c r="Q9" s="55">
        <v>8</v>
      </c>
      <c r="R9" s="59" t="s">
        <v>16</v>
      </c>
      <c r="S9" s="59" t="s">
        <v>32</v>
      </c>
    </row>
    <row r="10" spans="1:19" ht="15" customHeight="1" x14ac:dyDescent="0.3">
      <c r="A10" s="10" t="s">
        <v>33</v>
      </c>
      <c r="B10" s="11"/>
      <c r="C10" s="11"/>
      <c r="D10" s="11"/>
      <c r="E10" s="11"/>
      <c r="F10" s="11"/>
      <c r="G10" s="11"/>
      <c r="H10" s="11"/>
      <c r="I10" s="11"/>
      <c r="J10" s="7"/>
      <c r="K10" s="8"/>
      <c r="M10" s="61"/>
      <c r="N10" s="61"/>
      <c r="Q10" s="55">
        <v>9</v>
      </c>
      <c r="R10" s="59" t="s">
        <v>16</v>
      </c>
      <c r="S10" s="59" t="s">
        <v>34</v>
      </c>
    </row>
    <row r="11" spans="1:19" ht="15" customHeight="1" x14ac:dyDescent="0.3">
      <c r="A11" s="9" t="s">
        <v>35</v>
      </c>
      <c r="B11" s="11"/>
      <c r="C11" s="11"/>
      <c r="D11" s="11"/>
      <c r="E11" s="11"/>
      <c r="F11" s="11"/>
      <c r="G11" s="11"/>
      <c r="H11" s="11"/>
      <c r="I11" s="11"/>
      <c r="J11" s="2"/>
      <c r="K11" s="3"/>
      <c r="M11" s="61"/>
      <c r="N11" s="61"/>
      <c r="Q11" s="55">
        <v>10</v>
      </c>
      <c r="R11" s="59" t="s">
        <v>16</v>
      </c>
      <c r="S11" s="59" t="s">
        <v>37</v>
      </c>
    </row>
    <row r="12" spans="1:19" ht="15" customHeight="1" x14ac:dyDescent="0.3">
      <c r="A12" s="12"/>
      <c r="B12" s="13"/>
      <c r="C12" s="13"/>
      <c r="D12" s="13"/>
      <c r="E12" s="13"/>
      <c r="F12" s="13"/>
      <c r="G12" s="13"/>
      <c r="H12" s="13"/>
      <c r="I12" s="13"/>
      <c r="J12" s="13"/>
      <c r="K12" s="14"/>
      <c r="M12" s="61"/>
      <c r="N12" s="61"/>
      <c r="Q12" s="55">
        <v>11</v>
      </c>
      <c r="R12" s="59" t="s">
        <v>16</v>
      </c>
      <c r="S12" s="59" t="s">
        <v>39</v>
      </c>
    </row>
    <row r="13" spans="1:19" ht="15" customHeight="1" x14ac:dyDescent="0.3">
      <c r="A13" s="15" t="s">
        <v>38</v>
      </c>
      <c r="B13" s="16"/>
      <c r="C13" s="16"/>
      <c r="D13" s="16"/>
      <c r="E13" s="16"/>
      <c r="F13" s="16"/>
      <c r="G13" s="16"/>
      <c r="H13" s="16"/>
      <c r="I13" s="16"/>
      <c r="J13" s="16"/>
      <c r="K13" s="17"/>
      <c r="M13" s="61"/>
      <c r="N13" s="61"/>
      <c r="Q13" s="55">
        <v>12</v>
      </c>
      <c r="R13" s="59" t="s">
        <v>22</v>
      </c>
      <c r="S13" s="59" t="s">
        <v>51</v>
      </c>
    </row>
    <row r="14" spans="1:19" ht="15" customHeight="1" x14ac:dyDescent="0.3">
      <c r="A14" s="18" t="s">
        <v>40</v>
      </c>
      <c r="B14" s="19"/>
      <c r="C14" s="19"/>
      <c r="D14" s="19"/>
      <c r="E14" s="19"/>
      <c r="F14" s="19"/>
      <c r="G14" s="19"/>
      <c r="H14" s="19"/>
      <c r="I14" s="19"/>
      <c r="J14" s="19"/>
      <c r="K14" s="20"/>
      <c r="M14" s="61"/>
      <c r="N14" s="61"/>
      <c r="Q14" s="55">
        <v>13</v>
      </c>
      <c r="R14" s="59" t="s">
        <v>22</v>
      </c>
      <c r="S14" s="59" t="s">
        <v>128</v>
      </c>
    </row>
    <row r="15" spans="1:19" ht="15" customHeight="1" x14ac:dyDescent="0.3">
      <c r="A15" s="18"/>
      <c r="B15" s="21"/>
      <c r="C15" s="21"/>
      <c r="D15" s="21"/>
      <c r="E15" s="21"/>
      <c r="F15" s="21"/>
      <c r="G15" s="21"/>
      <c r="H15" s="21"/>
      <c r="I15" s="21"/>
      <c r="J15" s="21"/>
      <c r="K15" s="22"/>
      <c r="M15" s="61"/>
      <c r="N15" s="61"/>
      <c r="Q15" s="55">
        <v>14</v>
      </c>
      <c r="R15" s="59" t="s">
        <v>22</v>
      </c>
      <c r="S15" s="59" t="s">
        <v>129</v>
      </c>
    </row>
    <row r="16" spans="1:19" ht="15" customHeight="1" x14ac:dyDescent="0.3">
      <c r="A16" s="126">
        <f ca="1">M3</f>
        <v>45650</v>
      </c>
      <c r="B16" s="127"/>
      <c r="C16" s="127"/>
      <c r="D16" s="127"/>
      <c r="E16" s="23"/>
      <c r="F16" s="23"/>
      <c r="G16" s="23"/>
      <c r="H16" s="23"/>
      <c r="I16" s="23"/>
      <c r="J16" s="23"/>
      <c r="K16" s="24"/>
      <c r="M16" s="61"/>
      <c r="N16" s="61"/>
      <c r="Q16" s="55">
        <v>15</v>
      </c>
      <c r="R16" s="59" t="s">
        <v>16</v>
      </c>
      <c r="S16" s="59" t="s">
        <v>43</v>
      </c>
    </row>
    <row r="17" spans="1:22" ht="15" customHeight="1" x14ac:dyDescent="0.3">
      <c r="A17" s="126"/>
      <c r="B17" s="127"/>
      <c r="C17" s="127"/>
      <c r="D17" s="127"/>
      <c r="E17" s="23"/>
      <c r="F17" s="23"/>
      <c r="G17" s="23"/>
      <c r="H17" s="23"/>
      <c r="I17" s="23"/>
      <c r="J17" s="23"/>
      <c r="K17" s="24"/>
      <c r="M17" s="55"/>
      <c r="N17" s="55"/>
      <c r="Q17" s="55">
        <v>16</v>
      </c>
      <c r="R17" s="59" t="s">
        <v>16</v>
      </c>
      <c r="S17" s="59" t="s">
        <v>44</v>
      </c>
    </row>
    <row r="18" spans="1:22" ht="15" customHeight="1" x14ac:dyDescent="0.3">
      <c r="A18" s="81"/>
      <c r="B18" s="82"/>
      <c r="C18" s="82"/>
      <c r="D18" s="25"/>
      <c r="E18" s="25"/>
      <c r="F18" s="25"/>
      <c r="G18" s="108" t="s">
        <v>45</v>
      </c>
      <c r="H18" s="138"/>
      <c r="I18" s="138"/>
      <c r="J18" s="138"/>
      <c r="K18" s="139"/>
      <c r="M18" s="57"/>
      <c r="N18" s="58"/>
      <c r="Q18" s="55">
        <v>17</v>
      </c>
      <c r="R18" s="68" t="s">
        <v>16</v>
      </c>
      <c r="S18" s="68" t="s">
        <v>48</v>
      </c>
    </row>
    <row r="19" spans="1:22" s="64" customFormat="1" ht="15" customHeight="1" thickBot="1" x14ac:dyDescent="0.35">
      <c r="A19" s="113" t="s">
        <v>47</v>
      </c>
      <c r="B19" s="135"/>
      <c r="C19" s="135"/>
      <c r="D19" s="135"/>
      <c r="E19" s="135"/>
      <c r="F19" s="135"/>
      <c r="G19" s="132"/>
      <c r="H19" s="132"/>
      <c r="I19" s="132"/>
      <c r="J19" s="132"/>
      <c r="K19" s="133"/>
      <c r="M19" s="65"/>
      <c r="N19" s="66"/>
      <c r="O19" s="67"/>
      <c r="P19" s="67"/>
      <c r="Q19" s="64">
        <v>18</v>
      </c>
      <c r="R19" s="59" t="s">
        <v>49</v>
      </c>
      <c r="S19" s="59" t="s">
        <v>50</v>
      </c>
      <c r="U19" s="55"/>
      <c r="V19" s="55"/>
    </row>
    <row r="20" spans="1:22" ht="15" customHeight="1" x14ac:dyDescent="0.3">
      <c r="M20" s="57"/>
      <c r="N20" s="58"/>
      <c r="Q20" s="55">
        <v>19</v>
      </c>
      <c r="R20" s="59" t="s">
        <v>22</v>
      </c>
      <c r="S20" s="59" t="s">
        <v>148</v>
      </c>
    </row>
    <row r="21" spans="1:22" ht="15" customHeight="1" thickBot="1" x14ac:dyDescent="0.35">
      <c r="Q21" s="55">
        <v>20</v>
      </c>
      <c r="R21" s="59" t="s">
        <v>22</v>
      </c>
      <c r="S21" s="59" t="s">
        <v>266</v>
      </c>
    </row>
    <row r="22" spans="1:22" s="69" customFormat="1" ht="15" customHeight="1" x14ac:dyDescent="0.3">
      <c r="A22" s="37" t="s">
        <v>52</v>
      </c>
      <c r="B22" s="38"/>
      <c r="C22" s="39"/>
      <c r="D22" s="74"/>
      <c r="E22" s="37" t="s">
        <v>53</v>
      </c>
      <c r="F22" s="40"/>
      <c r="G22" s="39"/>
      <c r="H22" s="74"/>
      <c r="I22" s="37" t="s">
        <v>54</v>
      </c>
      <c r="J22" s="40"/>
      <c r="K22" s="39"/>
      <c r="M22" s="63"/>
      <c r="N22" s="63"/>
      <c r="O22" s="63"/>
      <c r="P22" s="63"/>
      <c r="Q22" s="55">
        <v>21</v>
      </c>
      <c r="R22" s="59" t="s">
        <v>22</v>
      </c>
      <c r="S22" s="59" t="s">
        <v>267</v>
      </c>
      <c r="U22" s="55"/>
      <c r="V22" s="55"/>
    </row>
    <row r="23" spans="1:22" ht="15" customHeight="1" x14ac:dyDescent="0.3">
      <c r="A23" s="41">
        <v>1</v>
      </c>
      <c r="B23" s="42" t="str">
        <f t="shared" ref="B23:B53" ca="1" si="0">IF($Q2-$P$2&lt;=0,INDEX($R$2:$S$366,365+($Q2-$P$2),1),INDEX($R$2:$S$366,$Q2-$P$2,1))</f>
        <v>1. Mose</v>
      </c>
      <c r="C23" s="43" t="str">
        <f t="shared" ref="C23:C53" ca="1" si="1">IF($Q2-$P$2&lt;=0,INDEX($R$2:$S$366,365+($Q2-$P$2),2),INDEX($R$2:$S$366,$Q2-$P$2,2))</f>
        <v>23 - 26</v>
      </c>
      <c r="D23" s="75"/>
      <c r="E23" s="44">
        <v>1</v>
      </c>
      <c r="F23" s="42" t="str">
        <f t="shared" ref="F23:F50" ca="1" si="2">IF($Q33-$P$2&lt;=0,INDEX($R$2:$S$366,365+($Q33-$P$2),1),INDEX($R$2:$S$366,$Q33-$P$2,1))</f>
        <v>Lukas</v>
      </c>
      <c r="G23" s="43" t="str">
        <f t="shared" ref="G23:G50" ca="1" si="3">IF($Q33-$P$2&lt;=0,INDEX($R$2:$S$366,365+($Q33-$P$2),2),INDEX($R$2:$S$366,$Q33-$P$2,2))</f>
        <v>4 - 6</v>
      </c>
      <c r="H23" s="75"/>
      <c r="I23" s="44">
        <v>1</v>
      </c>
      <c r="J23" s="42" t="str">
        <f t="shared" ref="J23:J53" ca="1" si="4">IF($Q61-$P$2&lt;=0,INDEX($R$2:$S$366,365+($Q61-$P$2),1),INDEX($R$2:$S$366,$Q61-$P$2,1))</f>
        <v>Johannes</v>
      </c>
      <c r="K23" s="43" t="str">
        <f t="shared" ref="K23:K53" ca="1" si="5">IF($Q61-$P$2&lt;=0,INDEX($R$2:$S$366,365+($Q61-$P$2),2),INDEX($R$2:$S$366,$Q61-$P$2,2))</f>
        <v>18 - 21</v>
      </c>
      <c r="Q23" s="55">
        <v>22</v>
      </c>
      <c r="R23" s="59" t="s">
        <v>49</v>
      </c>
      <c r="S23" s="59" t="s">
        <v>56</v>
      </c>
    </row>
    <row r="24" spans="1:22" ht="15" customHeight="1" x14ac:dyDescent="0.3">
      <c r="A24" s="41">
        <v>2</v>
      </c>
      <c r="B24" s="42" t="str">
        <f t="shared" ca="1" si="0"/>
        <v>1. Mose</v>
      </c>
      <c r="C24" s="43" t="str">
        <f t="shared" ca="1" si="1"/>
        <v>27 - 30</v>
      </c>
      <c r="D24" s="75"/>
      <c r="E24" s="44">
        <v>2</v>
      </c>
      <c r="F24" s="42" t="str">
        <f t="shared" ca="1" si="2"/>
        <v>Lukas</v>
      </c>
      <c r="G24" s="43" t="str">
        <f t="shared" ca="1" si="3"/>
        <v>7 - 9</v>
      </c>
      <c r="H24" s="75"/>
      <c r="I24" s="44">
        <v>2</v>
      </c>
      <c r="J24" s="42" t="str">
        <f t="shared" ca="1" si="4"/>
        <v>Apostelgeschichte</v>
      </c>
      <c r="K24" s="43" t="str">
        <f t="shared" ca="1" si="5"/>
        <v>1 - 4</v>
      </c>
      <c r="Q24" s="55">
        <v>23</v>
      </c>
      <c r="R24" s="59" t="s">
        <v>49</v>
      </c>
      <c r="S24" s="59" t="s">
        <v>57</v>
      </c>
    </row>
    <row r="25" spans="1:22" ht="15" customHeight="1" x14ac:dyDescent="0.3">
      <c r="A25" s="41">
        <v>3</v>
      </c>
      <c r="B25" s="42" t="str">
        <f t="shared" ca="1" si="0"/>
        <v>1. Mose</v>
      </c>
      <c r="C25" s="43" t="str">
        <f t="shared" ca="1" si="1"/>
        <v>31 - 35</v>
      </c>
      <c r="D25" s="75"/>
      <c r="E25" s="44">
        <v>3</v>
      </c>
      <c r="F25" s="42" t="str">
        <f t="shared" ca="1" si="2"/>
        <v>Lukas</v>
      </c>
      <c r="G25" s="43" t="str">
        <f t="shared" ca="1" si="3"/>
        <v>10 - 12</v>
      </c>
      <c r="H25" s="75"/>
      <c r="I25" s="44">
        <v>3</v>
      </c>
      <c r="J25" s="42" t="str">
        <f t="shared" ca="1" si="4"/>
        <v>Apostelgeschichte</v>
      </c>
      <c r="K25" s="43" t="str">
        <f t="shared" ca="1" si="5"/>
        <v>5 - 7</v>
      </c>
      <c r="Q25" s="55">
        <v>24</v>
      </c>
      <c r="R25" s="59" t="s">
        <v>49</v>
      </c>
      <c r="S25" s="59" t="s">
        <v>59</v>
      </c>
    </row>
    <row r="26" spans="1:22" ht="15" customHeight="1" x14ac:dyDescent="0.3">
      <c r="A26" s="41">
        <v>4</v>
      </c>
      <c r="B26" s="42" t="str">
        <f t="shared" ca="1" si="0"/>
        <v>Matthäus</v>
      </c>
      <c r="C26" s="43" t="str">
        <f t="shared" ca="1" si="1"/>
        <v>11 - 12</v>
      </c>
      <c r="D26" s="75"/>
      <c r="E26" s="44">
        <v>4</v>
      </c>
      <c r="F26" s="42" t="str">
        <f t="shared" ca="1" si="2"/>
        <v>3. Mose</v>
      </c>
      <c r="G26" s="43" t="str">
        <f t="shared" ca="1" si="3"/>
        <v>18 - 22</v>
      </c>
      <c r="H26" s="75"/>
      <c r="I26" s="44">
        <v>4</v>
      </c>
      <c r="J26" s="42" t="str">
        <f t="shared" ca="1" si="4"/>
        <v>5. Mose</v>
      </c>
      <c r="K26" s="43" t="str">
        <f t="shared" ca="1" si="5"/>
        <v>26 - 29</v>
      </c>
      <c r="Q26" s="55">
        <v>25</v>
      </c>
      <c r="R26" s="59" t="s">
        <v>49</v>
      </c>
      <c r="S26" s="59" t="s">
        <v>60</v>
      </c>
    </row>
    <row r="27" spans="1:22" ht="15" customHeight="1" x14ac:dyDescent="0.3">
      <c r="A27" s="41">
        <v>5</v>
      </c>
      <c r="B27" s="42" t="str">
        <f t="shared" ca="1" si="0"/>
        <v>Matthäus</v>
      </c>
      <c r="C27" s="43" t="str">
        <f t="shared" ca="1" si="1"/>
        <v>13 - 15</v>
      </c>
      <c r="D27" s="75"/>
      <c r="E27" s="44">
        <v>5</v>
      </c>
      <c r="F27" s="42" t="str">
        <f t="shared" ca="1" si="2"/>
        <v>3. Mose</v>
      </c>
      <c r="G27" s="43" t="str">
        <f t="shared" ca="1" si="3"/>
        <v>23 - 27</v>
      </c>
      <c r="H27" s="75"/>
      <c r="I27" s="44">
        <v>5</v>
      </c>
      <c r="J27" s="42" t="str">
        <f t="shared" ca="1" si="4"/>
        <v>5. Mose</v>
      </c>
      <c r="K27" s="43" t="str">
        <f t="shared" ca="1" si="5"/>
        <v>30 - 34</v>
      </c>
      <c r="Q27" s="55">
        <v>26</v>
      </c>
      <c r="R27" s="59" t="s">
        <v>76</v>
      </c>
      <c r="S27" s="59" t="s">
        <v>91</v>
      </c>
    </row>
    <row r="28" spans="1:22" ht="15" customHeight="1" x14ac:dyDescent="0.3">
      <c r="A28" s="41">
        <v>6</v>
      </c>
      <c r="B28" s="42" t="str">
        <f t="shared" ca="1" si="0"/>
        <v>Matthäus</v>
      </c>
      <c r="C28" s="43" t="str">
        <f t="shared" ca="1" si="1"/>
        <v>16 - 19</v>
      </c>
      <c r="D28" s="75"/>
      <c r="E28" s="44">
        <v>6</v>
      </c>
      <c r="F28" s="42" t="str">
        <f t="shared" ca="1" si="2"/>
        <v>4. Mose</v>
      </c>
      <c r="G28" s="43" t="str">
        <f t="shared" ca="1" si="3"/>
        <v>1 - 4</v>
      </c>
      <c r="H28" s="75"/>
      <c r="I28" s="44">
        <v>6</v>
      </c>
      <c r="J28" s="42" t="str">
        <f t="shared" ca="1" si="4"/>
        <v>Josua</v>
      </c>
      <c r="K28" s="43" t="str">
        <f t="shared" ca="1" si="5"/>
        <v>1 - 5</v>
      </c>
      <c r="Q28" s="55">
        <v>27</v>
      </c>
      <c r="R28" s="59" t="s">
        <v>76</v>
      </c>
      <c r="S28" s="59" t="s">
        <v>212</v>
      </c>
    </row>
    <row r="29" spans="1:22" ht="15" customHeight="1" x14ac:dyDescent="0.3">
      <c r="A29" s="41">
        <v>7</v>
      </c>
      <c r="B29" s="42" t="str">
        <f t="shared" ca="1" si="0"/>
        <v>1. Mose</v>
      </c>
      <c r="C29" s="43" t="str">
        <f t="shared" ca="1" si="1"/>
        <v>36 - 40</v>
      </c>
      <c r="D29" s="75"/>
      <c r="E29" s="44">
        <v>7</v>
      </c>
      <c r="F29" s="42" t="str">
        <f t="shared" ca="1" si="2"/>
        <v>4. Mose</v>
      </c>
      <c r="G29" s="43" t="str">
        <f t="shared" ca="1" si="3"/>
        <v>5 - 8</v>
      </c>
      <c r="H29" s="75"/>
      <c r="I29" s="44">
        <v>7</v>
      </c>
      <c r="J29" s="42" t="str">
        <f t="shared" ca="1" si="4"/>
        <v>Josua</v>
      </c>
      <c r="K29" s="43" t="str">
        <f t="shared" ca="1" si="5"/>
        <v>6 - 9</v>
      </c>
      <c r="Q29" s="55">
        <v>28</v>
      </c>
      <c r="R29" s="59" t="s">
        <v>76</v>
      </c>
      <c r="S29" s="59" t="s">
        <v>268</v>
      </c>
    </row>
    <row r="30" spans="1:22" ht="15" customHeight="1" x14ac:dyDescent="0.3">
      <c r="A30" s="41">
        <v>8</v>
      </c>
      <c r="B30" s="42" t="str">
        <f t="shared" ca="1" si="0"/>
        <v>1. Mose</v>
      </c>
      <c r="C30" s="43" t="str">
        <f t="shared" ca="1" si="1"/>
        <v>41 - 45</v>
      </c>
      <c r="D30" s="75"/>
      <c r="E30" s="44">
        <v>8</v>
      </c>
      <c r="F30" s="42" t="str">
        <f t="shared" ca="1" si="2"/>
        <v>Lukas</v>
      </c>
      <c r="G30" s="43" t="str">
        <f t="shared" ca="1" si="3"/>
        <v>13 - 15</v>
      </c>
      <c r="H30" s="75"/>
      <c r="I30" s="44">
        <v>8</v>
      </c>
      <c r="J30" s="42" t="str">
        <f t="shared" ca="1" si="4"/>
        <v>Apostelgeschichte</v>
      </c>
      <c r="K30" s="43" t="str">
        <f t="shared" ca="1" si="5"/>
        <v>8 - 10</v>
      </c>
      <c r="Q30" s="55">
        <v>29</v>
      </c>
      <c r="R30" s="59" t="s">
        <v>49</v>
      </c>
      <c r="S30" s="59" t="s">
        <v>63</v>
      </c>
    </row>
    <row r="31" spans="1:22" ht="15" customHeight="1" x14ac:dyDescent="0.3">
      <c r="A31" s="41">
        <v>9</v>
      </c>
      <c r="B31" s="42" t="str">
        <f t="shared" ca="1" si="0"/>
        <v>1. Mose</v>
      </c>
      <c r="C31" s="43" t="str">
        <f t="shared" ca="1" si="1"/>
        <v>46 - 50</v>
      </c>
      <c r="D31" s="75"/>
      <c r="E31" s="44">
        <v>9</v>
      </c>
      <c r="F31" s="42" t="str">
        <f t="shared" ca="1" si="2"/>
        <v>Lukas</v>
      </c>
      <c r="G31" s="43" t="str">
        <f t="shared" ca="1" si="3"/>
        <v>16 - 18</v>
      </c>
      <c r="H31" s="75"/>
      <c r="I31" s="44">
        <v>9</v>
      </c>
      <c r="J31" s="42" t="str">
        <f t="shared" ca="1" si="4"/>
        <v>Apostelgeschichte</v>
      </c>
      <c r="K31" s="43" t="str">
        <f t="shared" ca="1" si="5"/>
        <v>11 - 14</v>
      </c>
      <c r="Q31" s="55">
        <v>30</v>
      </c>
      <c r="R31" s="59" t="s">
        <v>49</v>
      </c>
      <c r="S31" s="59" t="s">
        <v>64</v>
      </c>
    </row>
    <row r="32" spans="1:22" ht="15" customHeight="1" x14ac:dyDescent="0.3">
      <c r="A32" s="41">
        <v>10</v>
      </c>
      <c r="B32" s="42" t="str">
        <f t="shared" ca="1" si="0"/>
        <v>2. Mose</v>
      </c>
      <c r="C32" s="43" t="str">
        <f t="shared" ca="1" si="1"/>
        <v>1 - 5</v>
      </c>
      <c r="D32" s="75"/>
      <c r="E32" s="44">
        <v>10</v>
      </c>
      <c r="F32" s="42" t="str">
        <f t="shared" ca="1" si="2"/>
        <v>Lukas</v>
      </c>
      <c r="G32" s="43" t="str">
        <f t="shared" ca="1" si="3"/>
        <v>19 - 21</v>
      </c>
      <c r="H32" s="75"/>
      <c r="I32" s="44">
        <v>10</v>
      </c>
      <c r="J32" s="42" t="str">
        <f t="shared" ca="1" si="4"/>
        <v>Apostelgeschichte</v>
      </c>
      <c r="K32" s="43" t="str">
        <f t="shared" ca="1" si="5"/>
        <v>15 - 17</v>
      </c>
      <c r="Q32" s="55">
        <v>31</v>
      </c>
      <c r="R32" s="59" t="s">
        <v>49</v>
      </c>
      <c r="S32" s="59" t="s">
        <v>66</v>
      </c>
    </row>
    <row r="33" spans="1:19" ht="15" customHeight="1" x14ac:dyDescent="0.3">
      <c r="A33" s="41">
        <v>11</v>
      </c>
      <c r="B33" s="42" t="str">
        <f t="shared" ca="1" si="0"/>
        <v>Matthäus</v>
      </c>
      <c r="C33" s="43" t="str">
        <f t="shared" ca="1" si="1"/>
        <v>20 - 23</v>
      </c>
      <c r="D33" s="75"/>
      <c r="E33" s="44">
        <v>11</v>
      </c>
      <c r="F33" s="42" t="str">
        <f t="shared" ca="1" si="2"/>
        <v>4. Mose</v>
      </c>
      <c r="G33" s="43" t="str">
        <f t="shared" ca="1" si="3"/>
        <v>9 - 12</v>
      </c>
      <c r="H33" s="75"/>
      <c r="I33" s="44">
        <v>11</v>
      </c>
      <c r="J33" s="42" t="str">
        <f t="shared" ca="1" si="4"/>
        <v>Josua</v>
      </c>
      <c r="K33" s="43" t="str">
        <f t="shared" ca="1" si="5"/>
        <v>10 - 12</v>
      </c>
      <c r="Q33" s="55">
        <v>32</v>
      </c>
      <c r="R33" s="59" t="s">
        <v>49</v>
      </c>
      <c r="S33" s="59" t="s">
        <v>43</v>
      </c>
    </row>
    <row r="34" spans="1:19" ht="15" customHeight="1" x14ac:dyDescent="0.3">
      <c r="A34" s="41">
        <v>12</v>
      </c>
      <c r="B34" s="42" t="str">
        <f t="shared" ca="1" si="0"/>
        <v>Matthäus</v>
      </c>
      <c r="C34" s="43" t="str">
        <f t="shared" ca="1" si="1"/>
        <v>24 - 25</v>
      </c>
      <c r="D34" s="75"/>
      <c r="E34" s="44">
        <v>12</v>
      </c>
      <c r="F34" s="42" t="str">
        <f t="shared" ca="1" si="2"/>
        <v>4. Mose</v>
      </c>
      <c r="G34" s="43" t="str">
        <f t="shared" ca="1" si="3"/>
        <v>13 - 17</v>
      </c>
      <c r="H34" s="75"/>
      <c r="I34" s="44">
        <v>12</v>
      </c>
      <c r="J34" s="42" t="str">
        <f t="shared" ca="1" si="4"/>
        <v>Josua</v>
      </c>
      <c r="K34" s="43" t="str">
        <f t="shared" ca="1" si="5"/>
        <v>13 - 16</v>
      </c>
      <c r="Q34" s="55">
        <v>33</v>
      </c>
      <c r="R34" s="59" t="s">
        <v>76</v>
      </c>
      <c r="S34" s="59" t="s">
        <v>108</v>
      </c>
    </row>
    <row r="35" spans="1:19" ht="15" customHeight="1" x14ac:dyDescent="0.3">
      <c r="A35" s="41">
        <v>13</v>
      </c>
      <c r="B35" s="42" t="str">
        <f t="shared" ca="1" si="0"/>
        <v>Matthäus</v>
      </c>
      <c r="C35" s="43" t="str">
        <f t="shared" ca="1" si="1"/>
        <v>26 - 28</v>
      </c>
      <c r="D35" s="75"/>
      <c r="E35" s="44">
        <v>13</v>
      </c>
      <c r="F35" s="42" t="str">
        <f t="shared" ca="1" si="2"/>
        <v>4. Mose</v>
      </c>
      <c r="G35" s="43" t="str">
        <f t="shared" ca="1" si="3"/>
        <v>18 - 21</v>
      </c>
      <c r="H35" s="75"/>
      <c r="I35" s="44">
        <v>13</v>
      </c>
      <c r="J35" s="42" t="str">
        <f t="shared" ca="1" si="4"/>
        <v>Josua</v>
      </c>
      <c r="K35" s="43" t="str">
        <f t="shared" ca="1" si="5"/>
        <v>17 - 20</v>
      </c>
      <c r="Q35" s="55">
        <v>34</v>
      </c>
      <c r="R35" s="59" t="s">
        <v>76</v>
      </c>
      <c r="S35" s="59" t="s">
        <v>109</v>
      </c>
    </row>
    <row r="36" spans="1:19" ht="15" customHeight="1" x14ac:dyDescent="0.3">
      <c r="A36" s="41">
        <v>14</v>
      </c>
      <c r="B36" s="42" t="str">
        <f t="shared" ca="1" si="0"/>
        <v>2. Mose</v>
      </c>
      <c r="C36" s="43" t="str">
        <f t="shared" ca="1" si="1"/>
        <v>6 - 10</v>
      </c>
      <c r="D36" s="75"/>
      <c r="E36" s="44">
        <v>14</v>
      </c>
      <c r="F36" s="42" t="str">
        <f t="shared" ca="1" si="2"/>
        <v>4. Mose</v>
      </c>
      <c r="G36" s="43" t="str">
        <f t="shared" ca="1" si="3"/>
        <v>22 - 25</v>
      </c>
      <c r="H36" s="75"/>
      <c r="I36" s="44">
        <v>14</v>
      </c>
      <c r="J36" s="42" t="str">
        <f t="shared" ca="1" si="4"/>
        <v>Josua</v>
      </c>
      <c r="K36" s="43" t="str">
        <f t="shared" ca="1" si="5"/>
        <v>21 - 24</v>
      </c>
      <c r="Q36" s="55">
        <v>35</v>
      </c>
      <c r="R36" s="59" t="s">
        <v>99</v>
      </c>
      <c r="S36" s="59" t="s">
        <v>91</v>
      </c>
    </row>
    <row r="37" spans="1:19" ht="15" customHeight="1" x14ac:dyDescent="0.3">
      <c r="A37" s="41">
        <v>15</v>
      </c>
      <c r="B37" s="42" t="str">
        <f t="shared" ca="1" si="0"/>
        <v>2. Mose</v>
      </c>
      <c r="C37" s="43" t="str">
        <f t="shared" ca="1" si="1"/>
        <v>11 - 14</v>
      </c>
      <c r="D37" s="75"/>
      <c r="E37" s="44">
        <v>15</v>
      </c>
      <c r="F37" s="42" t="str">
        <f t="shared" ca="1" si="2"/>
        <v>Lukas</v>
      </c>
      <c r="G37" s="43" t="str">
        <f t="shared" ca="1" si="3"/>
        <v>22 - 24</v>
      </c>
      <c r="H37" s="75"/>
      <c r="I37" s="44">
        <v>15</v>
      </c>
      <c r="J37" s="42" t="str">
        <f t="shared" ca="1" si="4"/>
        <v>Apostelgeschichte</v>
      </c>
      <c r="K37" s="43" t="str">
        <f t="shared" ca="1" si="5"/>
        <v>18 - 20</v>
      </c>
      <c r="Q37" s="55">
        <v>36</v>
      </c>
      <c r="R37" s="59" t="s">
        <v>69</v>
      </c>
      <c r="S37" s="59" t="s">
        <v>17</v>
      </c>
    </row>
    <row r="38" spans="1:19" ht="15" customHeight="1" x14ac:dyDescent="0.3">
      <c r="A38" s="41">
        <v>16</v>
      </c>
      <c r="B38" s="42" t="str">
        <f t="shared" ca="1" si="0"/>
        <v>2. Mose</v>
      </c>
      <c r="C38" s="43" t="str">
        <f t="shared" ca="1" si="1"/>
        <v>15 - 18</v>
      </c>
      <c r="D38" s="75"/>
      <c r="E38" s="44">
        <v>16</v>
      </c>
      <c r="F38" s="42" t="str">
        <f t="shared" ca="1" si="2"/>
        <v>Johannes</v>
      </c>
      <c r="G38" s="43" t="str">
        <f t="shared" ca="1" si="3"/>
        <v>1 - 3</v>
      </c>
      <c r="H38" s="75"/>
      <c r="I38" s="44">
        <v>16</v>
      </c>
      <c r="J38" s="42" t="str">
        <f t="shared" ca="1" si="4"/>
        <v>Apostelgeschichte</v>
      </c>
      <c r="K38" s="43" t="str">
        <f t="shared" ca="1" si="5"/>
        <v>21 - 24</v>
      </c>
      <c r="Q38" s="55">
        <v>37</v>
      </c>
      <c r="R38" s="59" t="s">
        <v>69</v>
      </c>
      <c r="S38" s="59" t="s">
        <v>20</v>
      </c>
    </row>
    <row r="39" spans="1:19" ht="15" customHeight="1" x14ac:dyDescent="0.3">
      <c r="A39" s="41">
        <v>17</v>
      </c>
      <c r="B39" s="42" t="str">
        <f t="shared" ca="1" si="0"/>
        <v>2. Mose</v>
      </c>
      <c r="C39" s="43" t="str">
        <f t="shared" ca="1" si="1"/>
        <v>19 - 23</v>
      </c>
      <c r="D39" s="75"/>
      <c r="E39" s="44">
        <v>17</v>
      </c>
      <c r="F39" s="42" t="str">
        <f t="shared" ca="1" si="2"/>
        <v>Johannes</v>
      </c>
      <c r="G39" s="43" t="str">
        <f t="shared" ca="1" si="3"/>
        <v>4 - 6</v>
      </c>
      <c r="H39" s="75"/>
      <c r="I39" s="44">
        <v>17</v>
      </c>
      <c r="J39" s="42" t="str">
        <f t="shared" ca="1" si="4"/>
        <v>Apostelgeschichte</v>
      </c>
      <c r="K39" s="43" t="str">
        <f t="shared" ca="1" si="5"/>
        <v>25 - 28</v>
      </c>
      <c r="Q39" s="55">
        <v>38</v>
      </c>
      <c r="R39" s="59" t="s">
        <v>69</v>
      </c>
      <c r="S39" s="59" t="s">
        <v>71</v>
      </c>
    </row>
    <row r="40" spans="1:19" ht="15" customHeight="1" x14ac:dyDescent="0.3">
      <c r="A40" s="41">
        <v>18</v>
      </c>
      <c r="B40" s="42" t="str">
        <f t="shared" ca="1" si="0"/>
        <v>Markus</v>
      </c>
      <c r="C40" s="43" t="str">
        <f t="shared" ca="1" si="1"/>
        <v>1 - 3</v>
      </c>
      <c r="D40" s="75"/>
      <c r="E40" s="44">
        <v>18</v>
      </c>
      <c r="F40" s="42" t="str">
        <f t="shared" ca="1" si="2"/>
        <v>4. Mose</v>
      </c>
      <c r="G40" s="43" t="str">
        <f t="shared" ca="1" si="3"/>
        <v>26 - 30</v>
      </c>
      <c r="H40" s="75"/>
      <c r="I40" s="44">
        <v>18</v>
      </c>
      <c r="J40" s="42" t="str">
        <f t="shared" ca="1" si="4"/>
        <v>Richter</v>
      </c>
      <c r="K40" s="43" t="str">
        <f t="shared" ca="1" si="5"/>
        <v>1 - 4</v>
      </c>
      <c r="Q40" s="55">
        <v>39</v>
      </c>
      <c r="R40" s="59" t="s">
        <v>69</v>
      </c>
      <c r="S40" s="59" t="s">
        <v>72</v>
      </c>
    </row>
    <row r="41" spans="1:19" ht="15" customHeight="1" x14ac:dyDescent="0.3">
      <c r="A41" s="41">
        <v>19</v>
      </c>
      <c r="B41" s="42" t="str">
        <f t="shared" ca="1" si="0"/>
        <v>Markus</v>
      </c>
      <c r="C41" s="43" t="str">
        <f t="shared" ca="1" si="1"/>
        <v>4 - 6</v>
      </c>
      <c r="D41" s="75"/>
      <c r="E41" s="44">
        <v>19</v>
      </c>
      <c r="F41" s="42" t="str">
        <f t="shared" ca="1" si="2"/>
        <v>4. Mose</v>
      </c>
      <c r="G41" s="43" t="str">
        <f t="shared" ca="1" si="3"/>
        <v>31 - 36</v>
      </c>
      <c r="H41" s="75"/>
      <c r="I41" s="44">
        <v>19</v>
      </c>
      <c r="J41" s="42" t="str">
        <f t="shared" ca="1" si="4"/>
        <v>Richter</v>
      </c>
      <c r="K41" s="43" t="str">
        <f t="shared" ca="1" si="5"/>
        <v>5 - 8</v>
      </c>
      <c r="Q41" s="55">
        <v>40</v>
      </c>
      <c r="R41" s="59" t="s">
        <v>99</v>
      </c>
      <c r="S41" s="59" t="s">
        <v>212</v>
      </c>
    </row>
    <row r="42" spans="1:19" ht="15" customHeight="1" x14ac:dyDescent="0.3">
      <c r="A42" s="41">
        <v>20</v>
      </c>
      <c r="B42" s="42" t="str">
        <f t="shared" ca="1" si="0"/>
        <v>Markus</v>
      </c>
      <c r="C42" s="43" t="str">
        <f t="shared" ca="1" si="1"/>
        <v>7 - 9</v>
      </c>
      <c r="D42" s="75"/>
      <c r="E42" s="44">
        <v>20</v>
      </c>
      <c r="F42" s="42" t="str">
        <f t="shared" ca="1" si="2"/>
        <v>5. Mose</v>
      </c>
      <c r="G42" s="43" t="str">
        <f t="shared" ca="1" si="3"/>
        <v>1 - 3</v>
      </c>
      <c r="H42" s="75"/>
      <c r="I42" s="44">
        <v>20</v>
      </c>
      <c r="J42" s="42" t="str">
        <f t="shared" ca="1" si="4"/>
        <v>Richter</v>
      </c>
      <c r="K42" s="43" t="str">
        <f t="shared" ca="1" si="5"/>
        <v>9 - 12</v>
      </c>
      <c r="Q42" s="55">
        <v>41</v>
      </c>
      <c r="R42" s="59" t="s">
        <v>99</v>
      </c>
      <c r="S42" s="59" t="s">
        <v>268</v>
      </c>
    </row>
    <row r="43" spans="1:19" ht="15" customHeight="1" x14ac:dyDescent="0.3">
      <c r="A43" s="41">
        <v>21</v>
      </c>
      <c r="B43" s="42" t="str">
        <f t="shared" ca="1" si="0"/>
        <v>2. Mose</v>
      </c>
      <c r="C43" s="43" t="str">
        <f t="shared" ca="1" si="1"/>
        <v>24 - 27</v>
      </c>
      <c r="D43" s="75"/>
      <c r="E43" s="44">
        <v>21</v>
      </c>
      <c r="F43" s="42" t="str">
        <f t="shared" ca="1" si="2"/>
        <v>5. Mose</v>
      </c>
      <c r="G43" s="43" t="str">
        <f t="shared" ca="1" si="3"/>
        <v>4 - 7</v>
      </c>
      <c r="H43" s="75"/>
      <c r="I43" s="44">
        <v>21</v>
      </c>
      <c r="J43" s="42" t="str">
        <f t="shared" ca="1" si="4"/>
        <v>Richter</v>
      </c>
      <c r="K43" s="43" t="str">
        <f t="shared" ca="1" si="5"/>
        <v>13 - 16</v>
      </c>
      <c r="Q43" s="55">
        <v>42</v>
      </c>
      <c r="R43" s="59" t="s">
        <v>99</v>
      </c>
      <c r="S43" s="59" t="s">
        <v>108</v>
      </c>
    </row>
    <row r="44" spans="1:19" ht="15" customHeight="1" x14ac:dyDescent="0.3">
      <c r="A44" s="41">
        <v>22</v>
      </c>
      <c r="B44" s="42" t="str">
        <f t="shared" ca="1" si="0"/>
        <v>2. Mose</v>
      </c>
      <c r="C44" s="43" t="str">
        <f t="shared" ca="1" si="1"/>
        <v>28 - 31</v>
      </c>
      <c r="D44" s="75"/>
      <c r="E44" s="44">
        <v>22</v>
      </c>
      <c r="F44" s="42" t="str">
        <f t="shared" ca="1" si="2"/>
        <v>Johannes</v>
      </c>
      <c r="G44" s="43" t="str">
        <f t="shared" ca="1" si="3"/>
        <v>7 - 10</v>
      </c>
      <c r="H44" s="75"/>
      <c r="I44" s="44">
        <v>22</v>
      </c>
      <c r="J44" s="42" t="str">
        <f t="shared" ca="1" si="4"/>
        <v>Römer</v>
      </c>
      <c r="K44" s="43" t="str">
        <f t="shared" ca="1" si="5"/>
        <v>1 - 3</v>
      </c>
      <c r="Q44" s="55">
        <v>43</v>
      </c>
      <c r="R44" s="59" t="s">
        <v>69</v>
      </c>
      <c r="S44" s="59" t="s">
        <v>32</v>
      </c>
    </row>
    <row r="45" spans="1:19" ht="15" customHeight="1" x14ac:dyDescent="0.3">
      <c r="A45" s="41">
        <v>23</v>
      </c>
      <c r="B45" s="42" t="str">
        <f t="shared" ca="1" si="0"/>
        <v>2. Mose</v>
      </c>
      <c r="C45" s="43" t="str">
        <f t="shared" ca="1" si="1"/>
        <v>32 - 35</v>
      </c>
      <c r="D45" s="75"/>
      <c r="E45" s="44">
        <v>23</v>
      </c>
      <c r="F45" s="42" t="str">
        <f t="shared" ca="1" si="2"/>
        <v>Johannes</v>
      </c>
      <c r="G45" s="43" t="str">
        <f t="shared" ca="1" si="3"/>
        <v>11 - 13</v>
      </c>
      <c r="H45" s="75"/>
      <c r="I45" s="44">
        <v>23</v>
      </c>
      <c r="J45" s="42" t="str">
        <f t="shared" ca="1" si="4"/>
        <v>Römer</v>
      </c>
      <c r="K45" s="43" t="str">
        <f t="shared" ca="1" si="5"/>
        <v>4 - 6</v>
      </c>
      <c r="Q45" s="55">
        <v>44</v>
      </c>
      <c r="R45" s="59" t="s">
        <v>69</v>
      </c>
      <c r="S45" s="59" t="s">
        <v>75</v>
      </c>
    </row>
    <row r="46" spans="1:19" ht="15" customHeight="1" x14ac:dyDescent="0.3">
      <c r="A46" s="41">
        <v>24</v>
      </c>
      <c r="B46" s="42" t="str">
        <f t="shared" ca="1" si="0"/>
        <v>2. Mose</v>
      </c>
      <c r="C46" s="43" t="str">
        <f t="shared" ca="1" si="1"/>
        <v>36 - 40</v>
      </c>
      <c r="D46" s="75"/>
      <c r="E46" s="44">
        <v>24</v>
      </c>
      <c r="F46" s="42" t="str">
        <f t="shared" ca="1" si="2"/>
        <v>Johannes</v>
      </c>
      <c r="G46" s="43" t="str">
        <f t="shared" ca="1" si="3"/>
        <v>14 - 17</v>
      </c>
      <c r="H46" s="75"/>
      <c r="I46" s="44">
        <v>24</v>
      </c>
      <c r="J46" s="42" t="str">
        <f t="shared" ca="1" si="4"/>
        <v>Römer</v>
      </c>
      <c r="K46" s="43" t="str">
        <f t="shared" ca="1" si="5"/>
        <v>7 - 9</v>
      </c>
      <c r="Q46" s="55">
        <v>45</v>
      </c>
      <c r="R46" s="59" t="s">
        <v>78</v>
      </c>
      <c r="S46" s="59" t="s">
        <v>17</v>
      </c>
    </row>
    <row r="47" spans="1:19" ht="15" customHeight="1" x14ac:dyDescent="0.3">
      <c r="A47" s="41">
        <v>25</v>
      </c>
      <c r="B47" s="42" t="str">
        <f t="shared" ca="1" si="0"/>
        <v>Markus</v>
      </c>
      <c r="C47" s="43" t="str">
        <f t="shared" ca="1" si="1"/>
        <v>10 - 12</v>
      </c>
      <c r="D47" s="75"/>
      <c r="E47" s="44">
        <v>25</v>
      </c>
      <c r="F47" s="42" t="str">
        <f t="shared" ca="1" si="2"/>
        <v>5. Mose</v>
      </c>
      <c r="G47" s="43" t="str">
        <f t="shared" ca="1" si="3"/>
        <v>8 - 11</v>
      </c>
      <c r="H47" s="75"/>
      <c r="I47" s="44">
        <v>25</v>
      </c>
      <c r="J47" s="42" t="str">
        <f t="shared" ca="1" si="4"/>
        <v>Richter</v>
      </c>
      <c r="K47" s="43" t="str">
        <f t="shared" ca="1" si="5"/>
        <v>17 - 21</v>
      </c>
      <c r="Q47" s="55">
        <v>46</v>
      </c>
      <c r="R47" s="59" t="s">
        <v>78</v>
      </c>
      <c r="S47" s="59" t="s">
        <v>20</v>
      </c>
    </row>
    <row r="48" spans="1:19" ht="15" customHeight="1" x14ac:dyDescent="0.3">
      <c r="A48" s="41">
        <v>26</v>
      </c>
      <c r="B48" s="42" t="str">
        <f t="shared" ca="1" si="0"/>
        <v>Markus</v>
      </c>
      <c r="C48" s="43" t="str">
        <f t="shared" ca="1" si="1"/>
        <v>13 - 16</v>
      </c>
      <c r="D48" s="75"/>
      <c r="E48" s="44">
        <v>26</v>
      </c>
      <c r="F48" s="42" t="str">
        <f t="shared" ca="1" si="2"/>
        <v>5. Mose</v>
      </c>
      <c r="G48" s="43" t="str">
        <f t="shared" ca="1" si="3"/>
        <v>12 - 16</v>
      </c>
      <c r="H48" s="75"/>
      <c r="I48" s="44">
        <v>26</v>
      </c>
      <c r="J48" s="42" t="str">
        <f t="shared" ca="1" si="4"/>
        <v>Ruth</v>
      </c>
      <c r="K48" s="43" t="str">
        <f t="shared" ca="1" si="5"/>
        <v>1 - 4</v>
      </c>
      <c r="Q48" s="55">
        <v>47</v>
      </c>
      <c r="R48" s="59" t="s">
        <v>99</v>
      </c>
      <c r="S48" s="59" t="s">
        <v>128</v>
      </c>
    </row>
    <row r="49" spans="1:19" ht="15" customHeight="1" x14ac:dyDescent="0.3">
      <c r="A49" s="41">
        <v>27</v>
      </c>
      <c r="B49" s="42" t="str">
        <f t="shared" ca="1" si="0"/>
        <v>Lukas</v>
      </c>
      <c r="C49" s="43" t="str">
        <f t="shared" ca="1" si="1"/>
        <v>1 - 3</v>
      </c>
      <c r="D49" s="75"/>
      <c r="E49" s="44">
        <v>27</v>
      </c>
      <c r="F49" s="42" t="str">
        <f t="shared" ca="1" si="2"/>
        <v>5. Mose</v>
      </c>
      <c r="G49" s="43" t="str">
        <f t="shared" ca="1" si="3"/>
        <v>17 - 20</v>
      </c>
      <c r="H49" s="75"/>
      <c r="I49" s="44">
        <v>27</v>
      </c>
      <c r="J49" s="42" t="str">
        <f t="shared" ca="1" si="4"/>
        <v>1. Samuel</v>
      </c>
      <c r="K49" s="43" t="str">
        <f t="shared" ca="1" si="5"/>
        <v>1 - 3</v>
      </c>
      <c r="Q49" s="55">
        <v>48</v>
      </c>
      <c r="R49" s="59" t="s">
        <v>99</v>
      </c>
      <c r="S49" s="59" t="s">
        <v>269</v>
      </c>
    </row>
    <row r="50" spans="1:19" ht="15" customHeight="1" x14ac:dyDescent="0.3">
      <c r="A50" s="41">
        <v>28</v>
      </c>
      <c r="B50" s="42" t="str">
        <f t="shared" ca="1" si="0"/>
        <v>3. Mose</v>
      </c>
      <c r="C50" s="43" t="str">
        <f t="shared" ca="1" si="1"/>
        <v>1 - 4</v>
      </c>
      <c r="D50" s="75"/>
      <c r="E50" s="44">
        <v>28</v>
      </c>
      <c r="F50" s="42" t="str">
        <f t="shared" ca="1" si="2"/>
        <v>5. Mose</v>
      </c>
      <c r="G50" s="43" t="str">
        <f t="shared" ca="1" si="3"/>
        <v>21 - 25</v>
      </c>
      <c r="H50" s="75"/>
      <c r="I50" s="44">
        <v>28</v>
      </c>
      <c r="J50" s="42" t="str">
        <f t="shared" ca="1" si="4"/>
        <v>1. Samuel</v>
      </c>
      <c r="K50" s="43" t="str">
        <f t="shared" ca="1" si="5"/>
        <v>4 - 8</v>
      </c>
      <c r="Q50" s="55">
        <v>49</v>
      </c>
      <c r="R50" s="59" t="s">
        <v>99</v>
      </c>
      <c r="S50" s="59" t="s">
        <v>270</v>
      </c>
    </row>
    <row r="51" spans="1:19" ht="15" customHeight="1" x14ac:dyDescent="0.3">
      <c r="A51" s="41">
        <v>29</v>
      </c>
      <c r="B51" s="42" t="str">
        <f t="shared" ca="1" si="0"/>
        <v>3. Mose</v>
      </c>
      <c r="C51" s="43" t="str">
        <f t="shared" ca="1" si="1"/>
        <v>5 - 8</v>
      </c>
      <c r="D51" s="75"/>
      <c r="E51" s="44"/>
      <c r="F51" s="45"/>
      <c r="G51" s="46"/>
      <c r="H51" s="75"/>
      <c r="I51" s="44">
        <v>29</v>
      </c>
      <c r="J51" s="42" t="str">
        <f t="shared" ca="1" si="4"/>
        <v>Römer</v>
      </c>
      <c r="K51" s="43" t="str">
        <f t="shared" ca="1" si="5"/>
        <v>10 - 12</v>
      </c>
      <c r="Q51" s="55">
        <v>50</v>
      </c>
      <c r="R51" s="59" t="s">
        <v>78</v>
      </c>
      <c r="S51" s="59" t="s">
        <v>24</v>
      </c>
    </row>
    <row r="52" spans="1:19" ht="15" customHeight="1" x14ac:dyDescent="0.3">
      <c r="A52" s="41">
        <v>30</v>
      </c>
      <c r="B52" s="42" t="str">
        <f t="shared" ca="1" si="0"/>
        <v>3. Mose</v>
      </c>
      <c r="C52" s="43" t="str">
        <f t="shared" ca="1" si="1"/>
        <v>9 - 13</v>
      </c>
      <c r="D52" s="75"/>
      <c r="E52" s="44"/>
      <c r="F52" s="47"/>
      <c r="G52" s="46"/>
      <c r="H52" s="75"/>
      <c r="I52" s="44">
        <v>30</v>
      </c>
      <c r="J52" s="42" t="str">
        <f t="shared" ca="1" si="4"/>
        <v>Römer</v>
      </c>
      <c r="K52" s="43" t="str">
        <f t="shared" ca="1" si="5"/>
        <v>13 - 16</v>
      </c>
      <c r="Q52" s="55">
        <v>51</v>
      </c>
      <c r="R52" s="59" t="s">
        <v>78</v>
      </c>
      <c r="S52" s="59" t="s">
        <v>26</v>
      </c>
    </row>
    <row r="53" spans="1:19" ht="15" customHeight="1" thickBot="1" x14ac:dyDescent="0.35">
      <c r="A53" s="48">
        <v>31</v>
      </c>
      <c r="B53" s="49" t="str">
        <f t="shared" ca="1" si="0"/>
        <v>3. Mose</v>
      </c>
      <c r="C53" s="50" t="str">
        <f t="shared" ca="1" si="1"/>
        <v>14 - 17</v>
      </c>
      <c r="D53" s="75"/>
      <c r="E53" s="51"/>
      <c r="F53" s="52"/>
      <c r="G53" s="53"/>
      <c r="H53" s="75"/>
      <c r="I53" s="51">
        <v>31</v>
      </c>
      <c r="J53" s="49" t="str">
        <f t="shared" ca="1" si="4"/>
        <v>1. Korinther</v>
      </c>
      <c r="K53" s="50" t="str">
        <f t="shared" ca="1" si="5"/>
        <v>1 - 4</v>
      </c>
      <c r="Q53" s="55">
        <v>52</v>
      </c>
      <c r="R53" s="59" t="s">
        <v>78</v>
      </c>
      <c r="S53" s="59" t="s">
        <v>84</v>
      </c>
    </row>
    <row r="54" spans="1:19" ht="15" customHeight="1" x14ac:dyDescent="0.3">
      <c r="A54" s="37" t="s">
        <v>81</v>
      </c>
      <c r="B54" s="38"/>
      <c r="C54" s="39"/>
      <c r="D54" s="77"/>
      <c r="E54" s="37" t="s">
        <v>82</v>
      </c>
      <c r="F54" s="40"/>
      <c r="G54" s="39"/>
      <c r="H54" s="77"/>
      <c r="I54" s="37" t="s">
        <v>83</v>
      </c>
      <c r="J54" s="40"/>
      <c r="K54" s="39"/>
      <c r="Q54" s="55">
        <v>53</v>
      </c>
      <c r="R54" s="59" t="s">
        <v>78</v>
      </c>
      <c r="S54" s="59" t="s">
        <v>85</v>
      </c>
    </row>
    <row r="55" spans="1:19" ht="15" customHeight="1" x14ac:dyDescent="0.3">
      <c r="A55" s="44">
        <v>1</v>
      </c>
      <c r="B55" s="42" t="str">
        <f t="shared" ref="B55:B84" ca="1" si="6">IF($Q92-$P$2&lt;=0,INDEX($R$2:$S$366,365+($Q92-$P$2),1),INDEX($R$2:$S$366,$Q92-$P$2,1))</f>
        <v>1. Samuel</v>
      </c>
      <c r="C55" s="43" t="str">
        <f t="shared" ref="C55:C84" ca="1" si="7">IF($Q92-$P$2&lt;=0,INDEX($R$2:$S$366,365+($Q92-$P$2),2),INDEX($R$2:$S$366,$Q92-$P$2,2))</f>
        <v>9 - 12</v>
      </c>
      <c r="D55" s="76"/>
      <c r="E55" s="44">
        <v>1</v>
      </c>
      <c r="F55" s="42" t="str">
        <f t="shared" ref="F55:F85" ca="1" si="8">IF($Q122-$P$2&lt;=0,INDEX($R$2:$S$366,365+($Q122-$P$2),1),INDEX($R$2:$S$366,$Q122-$P$2,1))</f>
        <v>2. Könige</v>
      </c>
      <c r="G55" s="43" t="str">
        <f t="shared" ref="G55:G85" ca="1" si="9">IF($Q122-$P$2&lt;=0,INDEX($R$2:$S$366,365+($Q122-$P$2),2),INDEX($R$2:$S$366,$Q122-$P$2,2))</f>
        <v>10 - 14</v>
      </c>
      <c r="H55" s="76"/>
      <c r="I55" s="44">
        <v>1</v>
      </c>
      <c r="J55" s="42" t="str">
        <f t="shared" ref="J55:J84" ca="1" si="10">IF($Q153-$P$2&lt;=0,INDEX($R$2:$S$366,365+($Q153-$P$2),1),INDEX($R$2:$S$366,$Q153-$P$2,1))</f>
        <v>1. Johannes</v>
      </c>
      <c r="K55" s="43" t="str">
        <f t="shared" ref="K55:K84" ca="1" si="11">IF($Q153-$P$2&lt;=0,INDEX($R$2:$S$366,365+($Q153-$P$2),2),INDEX($R$2:$S$366,$Q153-$P$2,2))</f>
        <v>1 - 5</v>
      </c>
      <c r="Q55" s="55">
        <v>54</v>
      </c>
      <c r="R55" s="59" t="s">
        <v>99</v>
      </c>
      <c r="S55" s="59" t="s">
        <v>200</v>
      </c>
    </row>
    <row r="56" spans="1:19" ht="15" customHeight="1" x14ac:dyDescent="0.3">
      <c r="A56" s="44">
        <v>2</v>
      </c>
      <c r="B56" s="42" t="str">
        <f t="shared" ca="1" si="6"/>
        <v>1. Samuel</v>
      </c>
      <c r="C56" s="43" t="str">
        <f t="shared" ca="1" si="7"/>
        <v>13 - 16</v>
      </c>
      <c r="D56" s="76"/>
      <c r="E56" s="44">
        <v>2</v>
      </c>
      <c r="F56" s="42" t="str">
        <f t="shared" ca="1" si="8"/>
        <v>2. Könige</v>
      </c>
      <c r="G56" s="43" t="str">
        <f t="shared" ca="1" si="9"/>
        <v>15 - 19</v>
      </c>
      <c r="H56" s="76"/>
      <c r="I56" s="44">
        <v>2</v>
      </c>
      <c r="J56" s="42" t="str">
        <f t="shared" ca="1" si="10"/>
        <v>2. + 3. Johannes</v>
      </c>
      <c r="K56" s="43" t="str">
        <f t="shared" ca="1" si="11"/>
        <v>1</v>
      </c>
      <c r="Q56" s="55">
        <v>55</v>
      </c>
      <c r="R56" s="59" t="s">
        <v>124</v>
      </c>
      <c r="S56" s="59" t="s">
        <v>91</v>
      </c>
    </row>
    <row r="57" spans="1:19" ht="15" customHeight="1" x14ac:dyDescent="0.3">
      <c r="A57" s="44">
        <v>3</v>
      </c>
      <c r="B57" s="42" t="str">
        <f t="shared" ca="1" si="6"/>
        <v>1. Samuel</v>
      </c>
      <c r="C57" s="43" t="str">
        <f t="shared" ca="1" si="7"/>
        <v>17 - 20</v>
      </c>
      <c r="D57" s="76"/>
      <c r="E57" s="44">
        <v>3</v>
      </c>
      <c r="F57" s="42" t="str">
        <f t="shared" ca="1" si="8"/>
        <v>1. Thessalonicher</v>
      </c>
      <c r="G57" s="43" t="str">
        <f t="shared" ca="1" si="9"/>
        <v>1 - 5</v>
      </c>
      <c r="H57" s="76"/>
      <c r="I57" s="44">
        <v>3</v>
      </c>
      <c r="J57" s="42" t="str">
        <f t="shared" ca="1" si="10"/>
        <v>Esra</v>
      </c>
      <c r="K57" s="43" t="str">
        <f t="shared" ca="1" si="11"/>
        <v>6 - 10</v>
      </c>
      <c r="Q57" s="55">
        <v>56</v>
      </c>
      <c r="R57" s="59" t="s">
        <v>124</v>
      </c>
      <c r="S57" s="59" t="s">
        <v>212</v>
      </c>
    </row>
    <row r="58" spans="1:19" ht="15" customHeight="1" x14ac:dyDescent="0.3">
      <c r="A58" s="44">
        <v>4</v>
      </c>
      <c r="B58" s="42" t="str">
        <f t="shared" ca="1" si="6"/>
        <v>1. Samuel</v>
      </c>
      <c r="C58" s="43" t="str">
        <f t="shared" ca="1" si="7"/>
        <v>21 - 25</v>
      </c>
      <c r="D58" s="76"/>
      <c r="E58" s="44">
        <v>4</v>
      </c>
      <c r="F58" s="42" t="str">
        <f t="shared" ca="1" si="8"/>
        <v>2. Thessalonicher</v>
      </c>
      <c r="G58" s="43" t="str">
        <f t="shared" ca="1" si="9"/>
        <v>1 - 3</v>
      </c>
      <c r="H58" s="76"/>
      <c r="I58" s="44">
        <v>4</v>
      </c>
      <c r="J58" s="42" t="str">
        <f t="shared" ca="1" si="10"/>
        <v>Nehemia</v>
      </c>
      <c r="K58" s="43" t="str">
        <f t="shared" ca="1" si="11"/>
        <v>1 - 5</v>
      </c>
      <c r="Q58" s="55">
        <v>57</v>
      </c>
      <c r="R58" s="59" t="s">
        <v>78</v>
      </c>
      <c r="S58" s="59" t="s">
        <v>88</v>
      </c>
    </row>
    <row r="59" spans="1:19" ht="15" customHeight="1" x14ac:dyDescent="0.3">
      <c r="A59" s="44">
        <v>5</v>
      </c>
      <c r="B59" s="42" t="str">
        <f t="shared" ca="1" si="6"/>
        <v>1. Korinther</v>
      </c>
      <c r="C59" s="43" t="str">
        <f t="shared" ca="1" si="7"/>
        <v>5 - 7</v>
      </c>
      <c r="D59" s="76"/>
      <c r="E59" s="44">
        <v>5</v>
      </c>
      <c r="F59" s="42" t="str">
        <f t="shared" ca="1" si="8"/>
        <v>1. Timotheus</v>
      </c>
      <c r="G59" s="43" t="str">
        <f t="shared" ca="1" si="9"/>
        <v>1 - 6</v>
      </c>
      <c r="H59" s="76"/>
      <c r="I59" s="44">
        <v>5</v>
      </c>
      <c r="J59" s="42" t="str">
        <f t="shared" ca="1" si="10"/>
        <v>Nehemia</v>
      </c>
      <c r="K59" s="43" t="str">
        <f t="shared" ca="1" si="11"/>
        <v>6 - 9</v>
      </c>
      <c r="Q59" s="55">
        <v>58</v>
      </c>
      <c r="R59" s="59" t="s">
        <v>78</v>
      </c>
      <c r="S59" s="59" t="s">
        <v>89</v>
      </c>
    </row>
    <row r="60" spans="1:19" ht="15" customHeight="1" x14ac:dyDescent="0.3">
      <c r="A60" s="44">
        <v>6</v>
      </c>
      <c r="B60" s="42" t="str">
        <f t="shared" ca="1" si="6"/>
        <v>1. Korinther</v>
      </c>
      <c r="C60" s="43" t="str">
        <f t="shared" ca="1" si="7"/>
        <v>8 - 10</v>
      </c>
      <c r="D60" s="76"/>
      <c r="E60" s="44">
        <v>6</v>
      </c>
      <c r="F60" s="42" t="str">
        <f t="shared" ca="1" si="8"/>
        <v>2. Könige</v>
      </c>
      <c r="G60" s="43" t="str">
        <f t="shared" ca="1" si="9"/>
        <v>20 - 25</v>
      </c>
      <c r="H60" s="76"/>
      <c r="I60" s="44">
        <v>6</v>
      </c>
      <c r="J60" s="42" t="str">
        <f t="shared" ca="1" si="10"/>
        <v>Nehemia</v>
      </c>
      <c r="K60" s="43" t="str">
        <f t="shared" ca="1" si="11"/>
        <v>10 - 13</v>
      </c>
      <c r="Q60" s="55">
        <v>59</v>
      </c>
      <c r="R60" s="59" t="s">
        <v>90</v>
      </c>
      <c r="S60" s="59" t="s">
        <v>91</v>
      </c>
    </row>
    <row r="61" spans="1:19" ht="15" customHeight="1" x14ac:dyDescent="0.3">
      <c r="A61" s="44">
        <v>7</v>
      </c>
      <c r="B61" s="42" t="str">
        <f t="shared" ca="1" si="6"/>
        <v>1. Korinther</v>
      </c>
      <c r="C61" s="43" t="str">
        <f t="shared" ca="1" si="7"/>
        <v>11 - 13</v>
      </c>
      <c r="D61" s="76"/>
      <c r="E61" s="44">
        <v>7</v>
      </c>
      <c r="F61" s="42" t="str">
        <f t="shared" ca="1" si="8"/>
        <v>1. Chronik</v>
      </c>
      <c r="G61" s="43" t="str">
        <f t="shared" ca="1" si="9"/>
        <v>1 - 5</v>
      </c>
      <c r="H61" s="76"/>
      <c r="I61" s="44">
        <v>7</v>
      </c>
      <c r="J61" s="42" t="str">
        <f t="shared" ca="1" si="10"/>
        <v>Judas</v>
      </c>
      <c r="K61" s="43" t="str">
        <f t="shared" ca="1" si="11"/>
        <v>1</v>
      </c>
      <c r="Q61" s="55">
        <v>60</v>
      </c>
      <c r="R61" s="59" t="s">
        <v>90</v>
      </c>
      <c r="S61" s="59" t="s">
        <v>92</v>
      </c>
    </row>
    <row r="62" spans="1:19" ht="15" customHeight="1" x14ac:dyDescent="0.3">
      <c r="A62" s="44">
        <v>8</v>
      </c>
      <c r="B62" s="42" t="str">
        <f t="shared" ca="1" si="6"/>
        <v>1. Samuel</v>
      </c>
      <c r="C62" s="43" t="str">
        <f t="shared" ca="1" si="7"/>
        <v>26 - 31</v>
      </c>
      <c r="D62" s="76"/>
      <c r="E62" s="44">
        <v>8</v>
      </c>
      <c r="F62" s="42" t="str">
        <f t="shared" ca="1" si="8"/>
        <v>1. Chronik</v>
      </c>
      <c r="G62" s="43" t="str">
        <f t="shared" ca="1" si="9"/>
        <v>6 - 10</v>
      </c>
      <c r="H62" s="76"/>
      <c r="I62" s="44">
        <v>8</v>
      </c>
      <c r="J62" s="42" t="str">
        <f t="shared" ca="1" si="10"/>
        <v>Offenbarung</v>
      </c>
      <c r="K62" s="43" t="str">
        <f t="shared" ca="1" si="11"/>
        <v>1 - 3</v>
      </c>
      <c r="Q62" s="55">
        <v>61</v>
      </c>
      <c r="R62" s="59" t="s">
        <v>124</v>
      </c>
      <c r="S62" s="59" t="s">
        <v>271</v>
      </c>
    </row>
    <row r="63" spans="1:19" ht="15" customHeight="1" x14ac:dyDescent="0.3">
      <c r="A63" s="44">
        <v>9</v>
      </c>
      <c r="B63" s="42" t="str">
        <f t="shared" ca="1" si="6"/>
        <v>2. Samuel</v>
      </c>
      <c r="C63" s="43" t="str">
        <f t="shared" ca="1" si="7"/>
        <v>1 - 4</v>
      </c>
      <c r="D63" s="76"/>
      <c r="E63" s="44">
        <v>9</v>
      </c>
      <c r="F63" s="42" t="str">
        <f t="shared" ca="1" si="8"/>
        <v>1. Chronik</v>
      </c>
      <c r="G63" s="43" t="str">
        <f t="shared" ca="1" si="9"/>
        <v>11 - 15</v>
      </c>
      <c r="H63" s="76"/>
      <c r="I63" s="44">
        <v>9</v>
      </c>
      <c r="J63" s="42" t="str">
        <f t="shared" ca="1" si="10"/>
        <v>Offenbarung</v>
      </c>
      <c r="K63" s="43" t="str">
        <f t="shared" ca="1" si="11"/>
        <v>4 - 5</v>
      </c>
      <c r="Q63" s="55">
        <v>62</v>
      </c>
      <c r="R63" s="59" t="s">
        <v>124</v>
      </c>
      <c r="S63" s="59" t="s">
        <v>272</v>
      </c>
    </row>
    <row r="64" spans="1:19" ht="15" customHeight="1" x14ac:dyDescent="0.3">
      <c r="A64" s="44">
        <v>10</v>
      </c>
      <c r="B64" s="42" t="str">
        <f t="shared" ca="1" si="6"/>
        <v>2. Samuel</v>
      </c>
      <c r="C64" s="43" t="str">
        <f t="shared" ca="1" si="7"/>
        <v>5 - 9</v>
      </c>
      <c r="D64" s="76"/>
      <c r="E64" s="44">
        <v>10</v>
      </c>
      <c r="F64" s="42" t="str">
        <f t="shared" ca="1" si="8"/>
        <v>2. Timotheus</v>
      </c>
      <c r="G64" s="43" t="str">
        <f t="shared" ca="1" si="9"/>
        <v>1 - 4</v>
      </c>
      <c r="H64" s="76"/>
      <c r="I64" s="44">
        <v>10</v>
      </c>
      <c r="J64" s="42" t="str">
        <f t="shared" ca="1" si="10"/>
        <v>Esther</v>
      </c>
      <c r="K64" s="43" t="str">
        <f t="shared" ca="1" si="11"/>
        <v>1 - 4</v>
      </c>
      <c r="Q64" s="55">
        <v>63</v>
      </c>
      <c r="R64" s="59" t="s">
        <v>124</v>
      </c>
      <c r="S64" s="59" t="s">
        <v>72</v>
      </c>
    </row>
    <row r="65" spans="1:19" ht="15" customHeight="1" x14ac:dyDescent="0.3">
      <c r="A65" s="44">
        <v>11</v>
      </c>
      <c r="B65" s="42" t="str">
        <f t="shared" ca="1" si="6"/>
        <v>2. Samuel</v>
      </c>
      <c r="C65" s="43" t="str">
        <f t="shared" ca="1" si="7"/>
        <v>10 - 12</v>
      </c>
      <c r="D65" s="76"/>
      <c r="E65" s="44">
        <v>11</v>
      </c>
      <c r="F65" s="42" t="str">
        <f t="shared" ca="1" si="8"/>
        <v>Titus</v>
      </c>
      <c r="G65" s="43" t="str">
        <f t="shared" ca="1" si="9"/>
        <v>1 - 3</v>
      </c>
      <c r="H65" s="76"/>
      <c r="I65" s="44">
        <v>11</v>
      </c>
      <c r="J65" s="42" t="str">
        <f t="shared" ca="1" si="10"/>
        <v>Esther</v>
      </c>
      <c r="K65" s="43" t="str">
        <f t="shared" ca="1" si="11"/>
        <v>5 - 10</v>
      </c>
      <c r="Q65" s="55">
        <v>64</v>
      </c>
      <c r="R65" s="59" t="s">
        <v>90</v>
      </c>
      <c r="S65" s="59" t="s">
        <v>94</v>
      </c>
    </row>
    <row r="66" spans="1:19" ht="15" customHeight="1" x14ac:dyDescent="0.3">
      <c r="A66" s="44">
        <v>12</v>
      </c>
      <c r="B66" s="42" t="str">
        <f t="shared" ca="1" si="6"/>
        <v>1. Korinther</v>
      </c>
      <c r="C66" s="43" t="str">
        <f t="shared" ca="1" si="7"/>
        <v>14 - 16</v>
      </c>
      <c r="D66" s="76"/>
      <c r="E66" s="44">
        <v>12</v>
      </c>
      <c r="F66" s="42" t="str">
        <f t="shared" ca="1" si="8"/>
        <v>Philemon</v>
      </c>
      <c r="G66" s="43" t="str">
        <f t="shared" ca="1" si="9"/>
        <v>1</v>
      </c>
      <c r="H66" s="76"/>
      <c r="I66" s="44">
        <v>12</v>
      </c>
      <c r="J66" s="42" t="str">
        <f t="shared" ca="1" si="10"/>
        <v>Hiob</v>
      </c>
      <c r="K66" s="43" t="str">
        <f t="shared" ca="1" si="11"/>
        <v>1 - 5</v>
      </c>
      <c r="Q66" s="55">
        <v>65</v>
      </c>
      <c r="R66" s="59" t="s">
        <v>90</v>
      </c>
      <c r="S66" s="59" t="s">
        <v>95</v>
      </c>
    </row>
    <row r="67" spans="1:19" ht="15" customHeight="1" x14ac:dyDescent="0.3">
      <c r="A67" s="44">
        <v>13</v>
      </c>
      <c r="B67" s="42" t="str">
        <f t="shared" ca="1" si="6"/>
        <v>2. Korinther</v>
      </c>
      <c r="C67" s="43" t="str">
        <f t="shared" ca="1" si="7"/>
        <v>1 - 2</v>
      </c>
      <c r="D67" s="76"/>
      <c r="E67" s="44">
        <v>13</v>
      </c>
      <c r="F67" s="42" t="str">
        <f t="shared" ca="1" si="8"/>
        <v>1. Chronik</v>
      </c>
      <c r="G67" s="43" t="str">
        <f t="shared" ca="1" si="9"/>
        <v>16 - 20</v>
      </c>
      <c r="H67" s="76"/>
      <c r="I67" s="44">
        <v>13</v>
      </c>
      <c r="J67" s="42" t="str">
        <f t="shared" ca="1" si="10"/>
        <v>Hiob</v>
      </c>
      <c r="K67" s="43" t="str">
        <f t="shared" ca="1" si="11"/>
        <v>6 - 10</v>
      </c>
      <c r="Q67" s="55">
        <v>66</v>
      </c>
      <c r="R67" s="59" t="s">
        <v>90</v>
      </c>
      <c r="S67" s="59" t="s">
        <v>97</v>
      </c>
    </row>
    <row r="68" spans="1:19" ht="15" customHeight="1" x14ac:dyDescent="0.3">
      <c r="A68" s="44">
        <v>14</v>
      </c>
      <c r="B68" s="42" t="str">
        <f t="shared" ca="1" si="6"/>
        <v>2. Korinther</v>
      </c>
      <c r="C68" s="43" t="str">
        <f t="shared" ca="1" si="7"/>
        <v>3 - 5</v>
      </c>
      <c r="D68" s="76"/>
      <c r="E68" s="44">
        <v>14</v>
      </c>
      <c r="F68" s="42" t="str">
        <f t="shared" ca="1" si="8"/>
        <v>1. Chronik</v>
      </c>
      <c r="G68" s="43" t="str">
        <f t="shared" ca="1" si="9"/>
        <v>21 - 25</v>
      </c>
      <c r="H68" s="76"/>
      <c r="I68" s="44">
        <v>14</v>
      </c>
      <c r="J68" s="42" t="str">
        <f t="shared" ca="1" si="10"/>
        <v>Offenbarung</v>
      </c>
      <c r="K68" s="43" t="str">
        <f t="shared" ca="1" si="11"/>
        <v>6 - 9</v>
      </c>
      <c r="Q68" s="55">
        <v>67</v>
      </c>
      <c r="R68" s="59" t="s">
        <v>90</v>
      </c>
      <c r="S68" s="59" t="s">
        <v>98</v>
      </c>
    </row>
    <row r="69" spans="1:19" ht="15" customHeight="1" x14ac:dyDescent="0.3">
      <c r="A69" s="44">
        <v>15</v>
      </c>
      <c r="B69" s="42" t="str">
        <f t="shared" ca="1" si="6"/>
        <v>2. Samuel</v>
      </c>
      <c r="C69" s="43" t="str">
        <f t="shared" ca="1" si="7"/>
        <v>13 - 15</v>
      </c>
      <c r="D69" s="76"/>
      <c r="E69" s="44">
        <v>15</v>
      </c>
      <c r="F69" s="42" t="str">
        <f t="shared" ca="1" si="8"/>
        <v>1. Chronik</v>
      </c>
      <c r="G69" s="43" t="str">
        <f t="shared" ca="1" si="9"/>
        <v>26 - 29</v>
      </c>
      <c r="H69" s="76"/>
      <c r="I69" s="44">
        <v>15</v>
      </c>
      <c r="J69" s="42" t="str">
        <f t="shared" ca="1" si="10"/>
        <v>Offenbarung</v>
      </c>
      <c r="K69" s="43" t="str">
        <f t="shared" ca="1" si="11"/>
        <v>10 - 13</v>
      </c>
      <c r="Q69" s="55">
        <v>68</v>
      </c>
      <c r="R69" s="59" t="s">
        <v>124</v>
      </c>
      <c r="S69" s="59" t="s">
        <v>84</v>
      </c>
    </row>
    <row r="70" spans="1:19" ht="15" customHeight="1" x14ac:dyDescent="0.3">
      <c r="A70" s="44">
        <v>16</v>
      </c>
      <c r="B70" s="42" t="str">
        <f t="shared" ca="1" si="6"/>
        <v>2. Samuel</v>
      </c>
      <c r="C70" s="43" t="str">
        <f t="shared" ca="1" si="7"/>
        <v>16 - 19</v>
      </c>
      <c r="D70" s="76"/>
      <c r="E70" s="44">
        <v>16</v>
      </c>
      <c r="F70" s="42" t="str">
        <f t="shared" ca="1" si="8"/>
        <v>2. Chronik</v>
      </c>
      <c r="G70" s="43" t="str">
        <f t="shared" ca="1" si="9"/>
        <v>1 - 5</v>
      </c>
      <c r="H70" s="76"/>
      <c r="I70" s="44">
        <v>16</v>
      </c>
      <c r="J70" s="42" t="str">
        <f t="shared" ca="1" si="10"/>
        <v>Offenbarung</v>
      </c>
      <c r="K70" s="43" t="str">
        <f t="shared" ca="1" si="11"/>
        <v>14 - 16</v>
      </c>
      <c r="Q70" s="55">
        <v>69</v>
      </c>
      <c r="R70" s="59" t="s">
        <v>140</v>
      </c>
      <c r="S70" s="59" t="s">
        <v>17</v>
      </c>
    </row>
    <row r="71" spans="1:19" ht="15" customHeight="1" x14ac:dyDescent="0.3">
      <c r="A71" s="44">
        <v>17</v>
      </c>
      <c r="B71" s="42" t="str">
        <f t="shared" ca="1" si="6"/>
        <v>2. Samuel</v>
      </c>
      <c r="C71" s="43" t="str">
        <f t="shared" ca="1" si="7"/>
        <v>20 - 24</v>
      </c>
      <c r="D71" s="76"/>
      <c r="E71" s="44">
        <v>17</v>
      </c>
      <c r="F71" s="42" t="str">
        <f t="shared" ca="1" si="8"/>
        <v>Hebräer</v>
      </c>
      <c r="G71" s="43" t="str">
        <f t="shared" ca="1" si="9"/>
        <v>1 - 4</v>
      </c>
      <c r="H71" s="76"/>
      <c r="I71" s="44">
        <v>17</v>
      </c>
      <c r="J71" s="42" t="str">
        <f t="shared" ca="1" si="10"/>
        <v>Hiob</v>
      </c>
      <c r="K71" s="43" t="str">
        <f t="shared" ca="1" si="11"/>
        <v>11 - 14</v>
      </c>
      <c r="Q71" s="55">
        <v>70</v>
      </c>
      <c r="R71" s="59" t="s">
        <v>140</v>
      </c>
      <c r="S71" s="59" t="s">
        <v>264</v>
      </c>
    </row>
    <row r="72" spans="1:19" ht="15" customHeight="1" x14ac:dyDescent="0.3">
      <c r="A72" s="44">
        <v>18</v>
      </c>
      <c r="B72" s="42" t="str">
        <f t="shared" ca="1" si="6"/>
        <v>1. Könige</v>
      </c>
      <c r="C72" s="43" t="str">
        <f t="shared" ca="1" si="7"/>
        <v>1 - 4</v>
      </c>
      <c r="D72" s="76"/>
      <c r="E72" s="44">
        <v>18</v>
      </c>
      <c r="F72" s="42" t="str">
        <f t="shared" ca="1" si="8"/>
        <v>Hebräer</v>
      </c>
      <c r="G72" s="43" t="str">
        <f t="shared" ca="1" si="9"/>
        <v>5 - 7</v>
      </c>
      <c r="H72" s="76"/>
      <c r="I72" s="44">
        <v>18</v>
      </c>
      <c r="J72" s="42" t="str">
        <f t="shared" ca="1" si="10"/>
        <v>Hiob</v>
      </c>
      <c r="K72" s="43" t="str">
        <f t="shared" ca="1" si="11"/>
        <v>15 - 19</v>
      </c>
      <c r="Q72" s="55">
        <v>71</v>
      </c>
      <c r="R72" s="59" t="s">
        <v>90</v>
      </c>
      <c r="S72" s="59" t="s">
        <v>101</v>
      </c>
    </row>
    <row r="73" spans="1:19" ht="15" customHeight="1" x14ac:dyDescent="0.3">
      <c r="A73" s="44">
        <v>19</v>
      </c>
      <c r="B73" s="42" t="str">
        <f t="shared" ca="1" si="6"/>
        <v>2. Korinther</v>
      </c>
      <c r="C73" s="43" t="str">
        <f t="shared" ca="1" si="7"/>
        <v>6 - 9</v>
      </c>
      <c r="D73" s="76"/>
      <c r="E73" s="44">
        <v>19</v>
      </c>
      <c r="F73" s="42" t="str">
        <f t="shared" ca="1" si="8"/>
        <v>Hebräer</v>
      </c>
      <c r="G73" s="43" t="str">
        <f t="shared" ca="1" si="9"/>
        <v>8 - 10</v>
      </c>
      <c r="H73" s="76"/>
      <c r="I73" s="44">
        <v>19</v>
      </c>
      <c r="J73" s="42" t="str">
        <f t="shared" ca="1" si="10"/>
        <v>Hiob</v>
      </c>
      <c r="K73" s="43" t="str">
        <f t="shared" ca="1" si="11"/>
        <v>20 - 23</v>
      </c>
      <c r="Q73" s="55">
        <v>72</v>
      </c>
      <c r="R73" s="59" t="s">
        <v>90</v>
      </c>
      <c r="S73" s="59" t="s">
        <v>102</v>
      </c>
    </row>
    <row r="74" spans="1:19" ht="15" customHeight="1" x14ac:dyDescent="0.3">
      <c r="A74" s="44">
        <v>20</v>
      </c>
      <c r="B74" s="42" t="str">
        <f t="shared" ca="1" si="6"/>
        <v>2. Korinther</v>
      </c>
      <c r="C74" s="43" t="str">
        <f t="shared" ca="1" si="7"/>
        <v>10 - 13</v>
      </c>
      <c r="D74" s="76"/>
      <c r="E74" s="44">
        <v>20</v>
      </c>
      <c r="F74" s="42" t="str">
        <f t="shared" ca="1" si="8"/>
        <v>2. Chronik</v>
      </c>
      <c r="G74" s="43" t="str">
        <f t="shared" ca="1" si="9"/>
        <v>6 - 9</v>
      </c>
      <c r="H74" s="76"/>
      <c r="I74" s="44">
        <v>20</v>
      </c>
      <c r="J74" s="42" t="str">
        <f t="shared" ca="1" si="10"/>
        <v>Hiob</v>
      </c>
      <c r="K74" s="43" t="str">
        <f t="shared" ca="1" si="11"/>
        <v>24 - 28</v>
      </c>
      <c r="Q74" s="55">
        <v>73</v>
      </c>
      <c r="R74" s="59" t="s">
        <v>104</v>
      </c>
      <c r="S74" s="59" t="s">
        <v>50</v>
      </c>
    </row>
    <row r="75" spans="1:19" ht="15" customHeight="1" x14ac:dyDescent="0.3">
      <c r="A75" s="44">
        <v>21</v>
      </c>
      <c r="B75" s="42" t="str">
        <f t="shared" ca="1" si="6"/>
        <v>Galater</v>
      </c>
      <c r="C75" s="43" t="str">
        <f t="shared" ca="1" si="7"/>
        <v>1 - 6</v>
      </c>
      <c r="D75" s="76"/>
      <c r="E75" s="44">
        <v>21</v>
      </c>
      <c r="F75" s="42" t="str">
        <f t="shared" ca="1" si="8"/>
        <v>2. Chronik</v>
      </c>
      <c r="G75" s="43" t="str">
        <f t="shared" ca="1" si="9"/>
        <v>10 - 14</v>
      </c>
      <c r="H75" s="76"/>
      <c r="I75" s="44">
        <v>21</v>
      </c>
      <c r="J75" s="42" t="str">
        <f t="shared" ca="1" si="10"/>
        <v>Offenbarung</v>
      </c>
      <c r="K75" s="43" t="str">
        <f t="shared" ca="1" si="11"/>
        <v>17 - 20</v>
      </c>
      <c r="Q75" s="55">
        <v>74</v>
      </c>
      <c r="R75" s="59" t="s">
        <v>104</v>
      </c>
      <c r="S75" s="59" t="s">
        <v>105</v>
      </c>
    </row>
    <row r="76" spans="1:19" ht="15" customHeight="1" x14ac:dyDescent="0.3">
      <c r="A76" s="44">
        <v>22</v>
      </c>
      <c r="B76" s="42" t="str">
        <f t="shared" ca="1" si="6"/>
        <v>1. Könige</v>
      </c>
      <c r="C76" s="43" t="str">
        <f t="shared" ca="1" si="7"/>
        <v>5 - 8</v>
      </c>
      <c r="D76" s="76"/>
      <c r="E76" s="44">
        <v>22</v>
      </c>
      <c r="F76" s="42" t="str">
        <f t="shared" ca="1" si="8"/>
        <v>2. Chronik</v>
      </c>
      <c r="G76" s="43" t="str">
        <f t="shared" ca="1" si="9"/>
        <v>15 - 19</v>
      </c>
      <c r="H76" s="76"/>
      <c r="I76" s="44">
        <v>22</v>
      </c>
      <c r="J76" s="42" t="str">
        <f t="shared" ca="1" si="10"/>
        <v>Offenbarung</v>
      </c>
      <c r="K76" s="43" t="str">
        <f t="shared" ca="1" si="11"/>
        <v>21 - 22</v>
      </c>
      <c r="Q76" s="55">
        <v>75</v>
      </c>
      <c r="R76" s="59" t="s">
        <v>140</v>
      </c>
      <c r="S76" s="59" t="s">
        <v>265</v>
      </c>
    </row>
    <row r="77" spans="1:19" ht="15" customHeight="1" x14ac:dyDescent="0.3">
      <c r="A77" s="44">
        <v>23</v>
      </c>
      <c r="B77" s="42" t="str">
        <f t="shared" ca="1" si="6"/>
        <v>1. Könige</v>
      </c>
      <c r="C77" s="43" t="str">
        <f t="shared" ca="1" si="7"/>
        <v>9 - 13</v>
      </c>
      <c r="D77" s="76"/>
      <c r="E77" s="44">
        <v>23</v>
      </c>
      <c r="F77" s="42" t="str">
        <f t="shared" ca="1" si="8"/>
        <v>2. Chronik</v>
      </c>
      <c r="G77" s="43" t="str">
        <f t="shared" ca="1" si="9"/>
        <v>20 - 23</v>
      </c>
      <c r="H77" s="76"/>
      <c r="I77" s="44">
        <v>23</v>
      </c>
      <c r="J77" s="42" t="str">
        <f t="shared" ca="1" si="10"/>
        <v>Matthäus</v>
      </c>
      <c r="K77" s="43" t="str">
        <f t="shared" ca="1" si="11"/>
        <v>1 - 4</v>
      </c>
      <c r="Q77" s="55">
        <v>76</v>
      </c>
      <c r="R77" s="59" t="s">
        <v>140</v>
      </c>
      <c r="S77" s="59" t="s">
        <v>57</v>
      </c>
    </row>
    <row r="78" spans="1:19" ht="15" customHeight="1" x14ac:dyDescent="0.3">
      <c r="A78" s="44">
        <v>24</v>
      </c>
      <c r="B78" s="42" t="str">
        <f t="shared" ca="1" si="6"/>
        <v>1. Könige</v>
      </c>
      <c r="C78" s="43" t="str">
        <f t="shared" ca="1" si="7"/>
        <v>14 - 18</v>
      </c>
      <c r="D78" s="76"/>
      <c r="E78" s="44">
        <v>24</v>
      </c>
      <c r="F78" s="42" t="str">
        <f t="shared" ca="1" si="8"/>
        <v>Hebräer</v>
      </c>
      <c r="G78" s="43" t="str">
        <f t="shared" ca="1" si="9"/>
        <v>11 - 13</v>
      </c>
      <c r="H78" s="76"/>
      <c r="I78" s="44">
        <v>24</v>
      </c>
      <c r="J78" s="42" t="str">
        <f t="shared" ca="1" si="10"/>
        <v>Hiob</v>
      </c>
      <c r="K78" s="43" t="str">
        <f t="shared" ca="1" si="11"/>
        <v>29 - 33</v>
      </c>
      <c r="Q78" s="55">
        <v>77</v>
      </c>
      <c r="R78" s="59" t="s">
        <v>140</v>
      </c>
      <c r="S78" s="59" t="s">
        <v>273</v>
      </c>
    </row>
    <row r="79" spans="1:19" ht="15" customHeight="1" x14ac:dyDescent="0.3">
      <c r="A79" s="44">
        <v>25</v>
      </c>
      <c r="B79" s="42" t="str">
        <f t="shared" ca="1" si="6"/>
        <v>1. Könige</v>
      </c>
      <c r="C79" s="43" t="str">
        <f t="shared" ca="1" si="7"/>
        <v>19 - 22</v>
      </c>
      <c r="D79" s="76"/>
      <c r="E79" s="44">
        <v>25</v>
      </c>
      <c r="F79" s="42" t="str">
        <f t="shared" ca="1" si="8"/>
        <v>Jakobus</v>
      </c>
      <c r="G79" s="43" t="str">
        <f t="shared" ca="1" si="9"/>
        <v>1 - 5</v>
      </c>
      <c r="H79" s="76"/>
      <c r="I79" s="44">
        <v>25</v>
      </c>
      <c r="J79" s="42" t="str">
        <f t="shared" ca="1" si="10"/>
        <v>Hiob</v>
      </c>
      <c r="K79" s="43" t="str">
        <f t="shared" ca="1" si="11"/>
        <v>34 - 37</v>
      </c>
      <c r="Q79" s="55">
        <v>78</v>
      </c>
      <c r="R79" s="59" t="s">
        <v>104</v>
      </c>
      <c r="S79" s="59" t="s">
        <v>108</v>
      </c>
    </row>
    <row r="80" spans="1:19" ht="15" customHeight="1" x14ac:dyDescent="0.3">
      <c r="A80" s="44">
        <v>26</v>
      </c>
      <c r="B80" s="42" t="str">
        <f t="shared" ca="1" si="6"/>
        <v>Epheser</v>
      </c>
      <c r="C80" s="43" t="str">
        <f t="shared" ca="1" si="7"/>
        <v>1 - 6</v>
      </c>
      <c r="D80" s="76"/>
      <c r="E80" s="44">
        <v>26</v>
      </c>
      <c r="F80" s="42" t="str">
        <f t="shared" ca="1" si="8"/>
        <v>1. Petrus</v>
      </c>
      <c r="G80" s="43" t="str">
        <f t="shared" ca="1" si="9"/>
        <v>1 - 5</v>
      </c>
      <c r="H80" s="76"/>
      <c r="I80" s="44">
        <v>26</v>
      </c>
      <c r="J80" s="42" t="str">
        <f t="shared" ca="1" si="10"/>
        <v>Hiob</v>
      </c>
      <c r="K80" s="43" t="str">
        <f t="shared" ca="1" si="11"/>
        <v>38 - 42</v>
      </c>
      <c r="Q80" s="55">
        <v>79</v>
      </c>
      <c r="R80" s="59" t="s">
        <v>104</v>
      </c>
      <c r="S80" s="59" t="s">
        <v>109</v>
      </c>
    </row>
    <row r="81" spans="1:19" ht="15" customHeight="1" x14ac:dyDescent="0.3">
      <c r="A81" s="44">
        <v>27</v>
      </c>
      <c r="B81" s="42" t="str">
        <f t="shared" ca="1" si="6"/>
        <v>Philipper</v>
      </c>
      <c r="C81" s="43" t="str">
        <f t="shared" ca="1" si="7"/>
        <v>1 - 4</v>
      </c>
      <c r="D81" s="76"/>
      <c r="E81" s="44">
        <v>27</v>
      </c>
      <c r="F81" s="42" t="str">
        <f t="shared" ca="1" si="8"/>
        <v>2. Chronik</v>
      </c>
      <c r="G81" s="43" t="str">
        <f t="shared" ca="1" si="9"/>
        <v>24 - 27</v>
      </c>
      <c r="H81" s="76"/>
      <c r="I81" s="44">
        <v>27</v>
      </c>
      <c r="J81" s="42" t="str">
        <f t="shared" ca="1" si="10"/>
        <v>Psalm</v>
      </c>
      <c r="K81" s="43" t="str">
        <f t="shared" ca="1" si="11"/>
        <v>1 - 7</v>
      </c>
      <c r="Q81" s="55">
        <v>80</v>
      </c>
      <c r="R81" s="59" t="s">
        <v>104</v>
      </c>
      <c r="S81" s="59" t="s">
        <v>97</v>
      </c>
    </row>
    <row r="82" spans="1:19" ht="15" customHeight="1" x14ac:dyDescent="0.3">
      <c r="A82" s="44">
        <v>28</v>
      </c>
      <c r="B82" s="42" t="str">
        <f t="shared" ca="1" si="6"/>
        <v>Kolosser</v>
      </c>
      <c r="C82" s="43" t="str">
        <f t="shared" ca="1" si="7"/>
        <v>1 - 4</v>
      </c>
      <c r="D82" s="76"/>
      <c r="E82" s="44">
        <v>28</v>
      </c>
      <c r="F82" s="42" t="str">
        <f t="shared" ca="1" si="8"/>
        <v>2. Chronik</v>
      </c>
      <c r="G82" s="43" t="str">
        <f t="shared" ca="1" si="9"/>
        <v>28 - 31</v>
      </c>
      <c r="H82" s="76"/>
      <c r="I82" s="44">
        <v>28</v>
      </c>
      <c r="J82" s="42" t="str">
        <f t="shared" ca="1" si="10"/>
        <v>Matthäus</v>
      </c>
      <c r="K82" s="43" t="str">
        <f t="shared" ca="1" si="11"/>
        <v>5 - 7</v>
      </c>
      <c r="Q82" s="55">
        <v>81</v>
      </c>
      <c r="R82" s="59" t="s">
        <v>104</v>
      </c>
      <c r="S82" s="59" t="s">
        <v>111</v>
      </c>
    </row>
    <row r="83" spans="1:19" ht="15" customHeight="1" x14ac:dyDescent="0.3">
      <c r="A83" s="44">
        <v>29</v>
      </c>
      <c r="B83" s="42" t="str">
        <f t="shared" ca="1" si="6"/>
        <v>2. Könige</v>
      </c>
      <c r="C83" s="43" t="str">
        <f t="shared" ca="1" si="7"/>
        <v>1 - 4</v>
      </c>
      <c r="D83" s="76"/>
      <c r="E83" s="44">
        <v>29</v>
      </c>
      <c r="F83" s="42" t="str">
        <f t="shared" ca="1" si="8"/>
        <v>2. Chronik</v>
      </c>
      <c r="G83" s="43" t="str">
        <f t="shared" ca="1" si="9"/>
        <v>32 - 36</v>
      </c>
      <c r="H83" s="76"/>
      <c r="I83" s="44">
        <v>29</v>
      </c>
      <c r="J83" s="42" t="str">
        <f t="shared" ca="1" si="10"/>
        <v>Matthäus</v>
      </c>
      <c r="K83" s="43" t="str">
        <f t="shared" ca="1" si="11"/>
        <v>8 - 10</v>
      </c>
      <c r="Q83" s="55">
        <v>82</v>
      </c>
      <c r="R83" s="59" t="s">
        <v>140</v>
      </c>
      <c r="S83" s="59" t="s">
        <v>274</v>
      </c>
    </row>
    <row r="84" spans="1:19" ht="15" customHeight="1" x14ac:dyDescent="0.3">
      <c r="A84" s="44">
        <v>30</v>
      </c>
      <c r="B84" s="42" t="str">
        <f t="shared" ca="1" si="6"/>
        <v>2. Könige</v>
      </c>
      <c r="C84" s="43" t="str">
        <f t="shared" ca="1" si="7"/>
        <v>5 - 9</v>
      </c>
      <c r="D84" s="76"/>
      <c r="E84" s="44">
        <v>30</v>
      </c>
      <c r="F84" s="42" t="str">
        <f t="shared" ca="1" si="8"/>
        <v>Esra</v>
      </c>
      <c r="G84" s="43" t="str">
        <f t="shared" ca="1" si="9"/>
        <v>1 - 5</v>
      </c>
      <c r="H84" s="76"/>
      <c r="I84" s="44">
        <v>30</v>
      </c>
      <c r="J84" s="42" t="str">
        <f t="shared" ca="1" si="10"/>
        <v>Matthäus</v>
      </c>
      <c r="K84" s="43" t="str">
        <f t="shared" ca="1" si="11"/>
        <v>11 - 12</v>
      </c>
      <c r="Q84" s="55">
        <v>83</v>
      </c>
      <c r="R84" s="59" t="s">
        <v>140</v>
      </c>
      <c r="S84" s="59" t="s">
        <v>111</v>
      </c>
    </row>
    <row r="85" spans="1:19" ht="15" customHeight="1" thickBot="1" x14ac:dyDescent="0.35">
      <c r="A85" s="51"/>
      <c r="B85" s="49"/>
      <c r="C85" s="53"/>
      <c r="D85" s="76"/>
      <c r="E85" s="51">
        <v>31</v>
      </c>
      <c r="F85" s="49" t="str">
        <f t="shared" ca="1" si="8"/>
        <v>2. Petrus</v>
      </c>
      <c r="G85" s="50" t="str">
        <f t="shared" ca="1" si="9"/>
        <v>1 - 3</v>
      </c>
      <c r="H85" s="76"/>
      <c r="I85" s="51"/>
      <c r="J85" s="54"/>
      <c r="K85" s="53"/>
      <c r="Q85" s="55">
        <v>84</v>
      </c>
      <c r="R85" s="59" t="s">
        <v>140</v>
      </c>
      <c r="S85" s="59" t="s">
        <v>201</v>
      </c>
    </row>
    <row r="86" spans="1:19" ht="15" customHeight="1" x14ac:dyDescent="0.3">
      <c r="A86" s="37" t="s">
        <v>114</v>
      </c>
      <c r="B86" s="38"/>
      <c r="C86" s="39"/>
      <c r="D86" s="77"/>
      <c r="E86" s="37" t="s">
        <v>115</v>
      </c>
      <c r="F86" s="40"/>
      <c r="G86" s="39"/>
      <c r="H86" s="77"/>
      <c r="I86" s="37" t="s">
        <v>116</v>
      </c>
      <c r="J86" s="40"/>
      <c r="K86" s="39"/>
      <c r="Q86" s="55">
        <v>85</v>
      </c>
      <c r="R86" s="59" t="s">
        <v>117</v>
      </c>
      <c r="S86" s="59" t="s">
        <v>17</v>
      </c>
    </row>
    <row r="87" spans="1:19" ht="15" customHeight="1" x14ac:dyDescent="0.3">
      <c r="A87" s="44">
        <v>1</v>
      </c>
      <c r="B87" s="42" t="str">
        <f t="shared" ref="B87:B117" ca="1" si="12">IF($Q183-$P$2&lt;=0,INDEX($R$2:$S$366,365+($Q183-$P$2),1),INDEX($R$2:$S$366,$Q183-$P$2,1))</f>
        <v>Psalm</v>
      </c>
      <c r="C87" s="43" t="str">
        <f t="shared" ref="C87:C117" ca="1" si="13">IF($Q183-$P$2&lt;=0,INDEX($R$2:$S$366,365+($Q183-$P$2),2),INDEX($R$2:$S$366,$Q183-$P$2,2))</f>
        <v>8 - 13</v>
      </c>
      <c r="D87" s="76"/>
      <c r="E87" s="44">
        <v>1</v>
      </c>
      <c r="F87" s="42" t="str">
        <f t="shared" ref="F87:F117" ca="1" si="14">IF($Q214-$P$2&lt;=0,INDEX($R$2:$S$366,365+($Q214-$P$2),1),INDEX($R$2:$S$366,$Q214-$P$2,1))</f>
        <v>Psalm</v>
      </c>
      <c r="G87" s="43" t="str">
        <f t="shared" ref="G87:G117" ca="1" si="15">IF($Q214-$P$2&lt;=0,INDEX($R$2:$S$366,365+($Q214-$P$2),2),INDEX($R$2:$S$366,$Q214-$P$2,2))</f>
        <v>110 - 118</v>
      </c>
      <c r="H87" s="76"/>
      <c r="I87" s="44">
        <v>1</v>
      </c>
      <c r="J87" s="42" t="str">
        <f t="shared" ref="J87:J116" ca="1" si="16">IF($Q245-$P$2&lt;=0,INDEX($R$2:$S$366,365+($Q245-$P$2),1),INDEX($R$2:$S$366,$Q245-$P$2,1))</f>
        <v>Apostelgeschichte</v>
      </c>
      <c r="K87" s="43" t="str">
        <f t="shared" ref="K87:K116" ca="1" si="17">IF($Q245-$P$2&lt;=0,INDEX($R$2:$S$366,365+($Q245-$P$2),2),INDEX($R$2:$S$366,$Q245-$P$2,2))</f>
        <v>8 - 10</v>
      </c>
      <c r="Q87" s="55">
        <v>86</v>
      </c>
      <c r="R87" s="59" t="s">
        <v>117</v>
      </c>
      <c r="S87" s="59" t="s">
        <v>20</v>
      </c>
    </row>
    <row r="88" spans="1:19" ht="15" customHeight="1" x14ac:dyDescent="0.3">
      <c r="A88" s="44">
        <v>2</v>
      </c>
      <c r="B88" s="42" t="str">
        <f t="shared" ca="1" si="12"/>
        <v>Psalm</v>
      </c>
      <c r="C88" s="43" t="str">
        <f t="shared" ca="1" si="13"/>
        <v>14 - 18</v>
      </c>
      <c r="D88" s="76"/>
      <c r="E88" s="44">
        <v>2</v>
      </c>
      <c r="F88" s="42" t="str">
        <f t="shared" ca="1" si="14"/>
        <v>Lukas</v>
      </c>
      <c r="G88" s="43" t="str">
        <f t="shared" ca="1" si="15"/>
        <v>7 - 9</v>
      </c>
      <c r="H88" s="76"/>
      <c r="I88" s="44">
        <v>2</v>
      </c>
      <c r="J88" s="42" t="str">
        <f t="shared" ca="1" si="16"/>
        <v>Prediger</v>
      </c>
      <c r="K88" s="43" t="str">
        <f t="shared" ca="1" si="17"/>
        <v>9 - 12</v>
      </c>
      <c r="Q88" s="55">
        <v>87</v>
      </c>
      <c r="R88" s="59" t="s">
        <v>117</v>
      </c>
      <c r="S88" s="59" t="s">
        <v>24</v>
      </c>
    </row>
    <row r="89" spans="1:19" ht="15" customHeight="1" x14ac:dyDescent="0.3">
      <c r="A89" s="44">
        <v>3</v>
      </c>
      <c r="B89" s="42" t="str">
        <f t="shared" ca="1" si="12"/>
        <v>Psalm</v>
      </c>
      <c r="C89" s="43" t="str">
        <f t="shared" ca="1" si="13"/>
        <v>19 - 24</v>
      </c>
      <c r="D89" s="76"/>
      <c r="E89" s="44">
        <v>3</v>
      </c>
      <c r="F89" s="42" t="str">
        <f t="shared" ca="1" si="14"/>
        <v>Lukas</v>
      </c>
      <c r="G89" s="43" t="str">
        <f t="shared" ca="1" si="15"/>
        <v>10 - 12</v>
      </c>
      <c r="H89" s="76"/>
      <c r="I89" s="44">
        <v>3</v>
      </c>
      <c r="J89" s="42" t="str">
        <f t="shared" ca="1" si="16"/>
        <v>Hohelied</v>
      </c>
      <c r="K89" s="43" t="str">
        <f t="shared" ca="1" si="17"/>
        <v>1 - 4</v>
      </c>
      <c r="Q89" s="55">
        <v>88</v>
      </c>
      <c r="R89" s="59" t="s">
        <v>117</v>
      </c>
      <c r="S89" s="59" t="s">
        <v>109</v>
      </c>
    </row>
    <row r="90" spans="1:19" ht="15" customHeight="1" x14ac:dyDescent="0.3">
      <c r="A90" s="44">
        <v>4</v>
      </c>
      <c r="B90" s="42" t="str">
        <f t="shared" ca="1" si="12"/>
        <v>Psalm</v>
      </c>
      <c r="C90" s="43" t="str">
        <f t="shared" ca="1" si="13"/>
        <v>25 - 30</v>
      </c>
      <c r="D90" s="76"/>
      <c r="E90" s="44">
        <v>4</v>
      </c>
      <c r="F90" s="42" t="str">
        <f t="shared" ca="1" si="14"/>
        <v>Lukas</v>
      </c>
      <c r="G90" s="43" t="str">
        <f t="shared" ca="1" si="15"/>
        <v>13 - 15</v>
      </c>
      <c r="H90" s="76"/>
      <c r="I90" s="44">
        <v>4</v>
      </c>
      <c r="J90" s="42" t="str">
        <f t="shared" ca="1" si="16"/>
        <v>Hohelied</v>
      </c>
      <c r="K90" s="43" t="str">
        <f t="shared" ca="1" si="17"/>
        <v>5 - 8</v>
      </c>
      <c r="Q90" s="55">
        <v>89</v>
      </c>
      <c r="R90" s="59" t="s">
        <v>156</v>
      </c>
      <c r="S90" s="59" t="s">
        <v>91</v>
      </c>
    </row>
    <row r="91" spans="1:19" ht="15" customHeight="1" x14ac:dyDescent="0.3">
      <c r="A91" s="44">
        <v>5</v>
      </c>
      <c r="B91" s="42" t="str">
        <f t="shared" ca="1" si="12"/>
        <v>Matthäus</v>
      </c>
      <c r="C91" s="43" t="str">
        <f t="shared" ca="1" si="13"/>
        <v>13 - 15</v>
      </c>
      <c r="D91" s="76"/>
      <c r="E91" s="44">
        <v>5</v>
      </c>
      <c r="F91" s="42" t="str">
        <f t="shared" ca="1" si="14"/>
        <v>Psalm</v>
      </c>
      <c r="G91" s="43">
        <f t="shared" ca="1" si="15"/>
        <v>119</v>
      </c>
      <c r="H91" s="76"/>
      <c r="I91" s="44">
        <v>5</v>
      </c>
      <c r="J91" s="42" t="str">
        <f t="shared" ca="1" si="16"/>
        <v>Jesaja</v>
      </c>
      <c r="K91" s="43" t="str">
        <f t="shared" ca="1" si="17"/>
        <v>1 - 4</v>
      </c>
      <c r="Q91" s="55">
        <v>90</v>
      </c>
      <c r="R91" s="59" t="s">
        <v>156</v>
      </c>
      <c r="S91" s="59" t="s">
        <v>212</v>
      </c>
    </row>
    <row r="92" spans="1:19" ht="15" customHeight="1" x14ac:dyDescent="0.3">
      <c r="A92" s="44">
        <v>6</v>
      </c>
      <c r="B92" s="42" t="str">
        <f t="shared" ca="1" si="12"/>
        <v>Matthäus</v>
      </c>
      <c r="C92" s="43" t="str">
        <f t="shared" ca="1" si="13"/>
        <v>16 - 19</v>
      </c>
      <c r="D92" s="76"/>
      <c r="E92" s="44">
        <v>6</v>
      </c>
      <c r="F92" s="42" t="str">
        <f t="shared" ca="1" si="14"/>
        <v>Psalm</v>
      </c>
      <c r="G92" s="43" t="str">
        <f t="shared" ca="1" si="15"/>
        <v>120 - 129</v>
      </c>
      <c r="H92" s="76"/>
      <c r="I92" s="44">
        <v>6</v>
      </c>
      <c r="J92" s="42" t="str">
        <f t="shared" ca="1" si="16"/>
        <v>Apostelgeschichte</v>
      </c>
      <c r="K92" s="43" t="str">
        <f t="shared" ca="1" si="17"/>
        <v>11 - 14</v>
      </c>
      <c r="Q92" s="55">
        <v>91</v>
      </c>
      <c r="R92" s="59" t="s">
        <v>156</v>
      </c>
      <c r="S92" s="59" t="s">
        <v>268</v>
      </c>
    </row>
    <row r="93" spans="1:19" ht="15" customHeight="1" x14ac:dyDescent="0.3">
      <c r="A93" s="44">
        <v>7</v>
      </c>
      <c r="B93" s="42" t="str">
        <f t="shared" ca="1" si="12"/>
        <v>Matthäus</v>
      </c>
      <c r="C93" s="43" t="str">
        <f t="shared" ca="1" si="13"/>
        <v>20 - 23</v>
      </c>
      <c r="D93" s="76"/>
      <c r="E93" s="44">
        <v>7</v>
      </c>
      <c r="F93" s="42" t="str">
        <f t="shared" ca="1" si="14"/>
        <v>Psalm</v>
      </c>
      <c r="G93" s="43" t="str">
        <f t="shared" ca="1" si="15"/>
        <v>130 - 135</v>
      </c>
      <c r="H93" s="76"/>
      <c r="I93" s="44">
        <v>7</v>
      </c>
      <c r="J93" s="42" t="str">
        <f t="shared" ca="1" si="16"/>
        <v>Apostelgeschichte</v>
      </c>
      <c r="K93" s="43" t="str">
        <f t="shared" ca="1" si="17"/>
        <v>15 - 17</v>
      </c>
      <c r="Q93" s="55">
        <v>92</v>
      </c>
      <c r="R93" s="59" t="s">
        <v>117</v>
      </c>
      <c r="S93" s="59" t="s">
        <v>118</v>
      </c>
    </row>
    <row r="94" spans="1:19" ht="15" customHeight="1" x14ac:dyDescent="0.3">
      <c r="A94" s="44">
        <v>8</v>
      </c>
      <c r="B94" s="42" t="str">
        <f t="shared" ca="1" si="12"/>
        <v>Psalm</v>
      </c>
      <c r="C94" s="43" t="str">
        <f t="shared" ca="1" si="13"/>
        <v>31 - 35</v>
      </c>
      <c r="D94" s="76"/>
      <c r="E94" s="44">
        <v>8</v>
      </c>
      <c r="F94" s="42" t="str">
        <f t="shared" ca="1" si="14"/>
        <v>Psalm</v>
      </c>
      <c r="G94" s="43" t="str">
        <f t="shared" ca="1" si="15"/>
        <v>136 - 140</v>
      </c>
      <c r="H94" s="76"/>
      <c r="I94" s="44">
        <v>8</v>
      </c>
      <c r="J94" s="42" t="str">
        <f t="shared" ca="1" si="16"/>
        <v>Apostelgeschichte</v>
      </c>
      <c r="K94" s="43" t="str">
        <f t="shared" ca="1" si="17"/>
        <v>18 - 20</v>
      </c>
      <c r="Q94" s="55">
        <v>93</v>
      </c>
      <c r="R94" s="59" t="s">
        <v>119</v>
      </c>
      <c r="S94" s="59" t="s">
        <v>17</v>
      </c>
    </row>
    <row r="95" spans="1:19" ht="15" customHeight="1" x14ac:dyDescent="0.3">
      <c r="A95" s="44">
        <v>9</v>
      </c>
      <c r="B95" s="42" t="str">
        <f t="shared" ca="1" si="12"/>
        <v>Psalm</v>
      </c>
      <c r="C95" s="43" t="str">
        <f t="shared" ca="1" si="13"/>
        <v>36 - 39</v>
      </c>
      <c r="D95" s="76"/>
      <c r="E95" s="44">
        <v>9</v>
      </c>
      <c r="F95" s="42" t="str">
        <f t="shared" ca="1" si="14"/>
        <v>Lukas</v>
      </c>
      <c r="G95" s="43" t="str">
        <f t="shared" ca="1" si="15"/>
        <v>16 - 18</v>
      </c>
      <c r="H95" s="76"/>
      <c r="I95" s="44">
        <v>9</v>
      </c>
      <c r="J95" s="42" t="str">
        <f t="shared" ca="1" si="16"/>
        <v>Jesaja</v>
      </c>
      <c r="K95" s="43" t="str">
        <f t="shared" ca="1" si="17"/>
        <v>5 - 8</v>
      </c>
      <c r="Q95" s="55">
        <v>94</v>
      </c>
      <c r="R95" s="59" t="s">
        <v>120</v>
      </c>
      <c r="S95" s="59" t="s">
        <v>91</v>
      </c>
    </row>
    <row r="96" spans="1:19" ht="15" customHeight="1" x14ac:dyDescent="0.3">
      <c r="A96" s="44">
        <v>10</v>
      </c>
      <c r="B96" s="42" t="str">
        <f t="shared" ca="1" si="12"/>
        <v>Psalm</v>
      </c>
      <c r="C96" s="43" t="str">
        <f t="shared" ca="1" si="13"/>
        <v>40 - 45</v>
      </c>
      <c r="D96" s="76"/>
      <c r="E96" s="44">
        <v>10</v>
      </c>
      <c r="F96" s="42" t="str">
        <f t="shared" ca="1" si="14"/>
        <v>Lukas</v>
      </c>
      <c r="G96" s="43" t="str">
        <f t="shared" ca="1" si="15"/>
        <v>19 - 21</v>
      </c>
      <c r="H96" s="76"/>
      <c r="I96" s="44">
        <v>10</v>
      </c>
      <c r="J96" s="42" t="str">
        <f t="shared" ca="1" si="16"/>
        <v>Jesaja</v>
      </c>
      <c r="K96" s="43" t="str">
        <f t="shared" ca="1" si="17"/>
        <v>9 - 12</v>
      </c>
      <c r="Q96" s="55">
        <v>95</v>
      </c>
      <c r="R96" s="59" t="s">
        <v>120</v>
      </c>
      <c r="S96" s="59" t="s">
        <v>121</v>
      </c>
    </row>
    <row r="97" spans="1:19" ht="15" customHeight="1" x14ac:dyDescent="0.3">
      <c r="A97" s="44">
        <v>11</v>
      </c>
      <c r="B97" s="42" t="str">
        <f t="shared" ca="1" si="12"/>
        <v>Psalm</v>
      </c>
      <c r="C97" s="43" t="str">
        <f t="shared" ca="1" si="13"/>
        <v>46 - 51</v>
      </c>
      <c r="D97" s="76"/>
      <c r="E97" s="44">
        <v>11</v>
      </c>
      <c r="F97" s="42" t="str">
        <f t="shared" ca="1" si="14"/>
        <v>Lukas</v>
      </c>
      <c r="G97" s="43" t="str">
        <f t="shared" ca="1" si="15"/>
        <v>22 - 24</v>
      </c>
      <c r="H97" s="76"/>
      <c r="I97" s="44">
        <v>11</v>
      </c>
      <c r="J97" s="42" t="str">
        <f t="shared" ca="1" si="16"/>
        <v>Jesaja</v>
      </c>
      <c r="K97" s="43" t="str">
        <f t="shared" ca="1" si="17"/>
        <v>13 - 17</v>
      </c>
      <c r="Q97" s="55">
        <v>96</v>
      </c>
      <c r="R97" s="59" t="s">
        <v>156</v>
      </c>
      <c r="S97" s="59" t="s">
        <v>108</v>
      </c>
    </row>
    <row r="98" spans="1:19" ht="15" customHeight="1" x14ac:dyDescent="0.3">
      <c r="A98" s="44">
        <v>12</v>
      </c>
      <c r="B98" s="42" t="str">
        <f t="shared" ca="1" si="12"/>
        <v>Matthäus</v>
      </c>
      <c r="C98" s="43" t="str">
        <f t="shared" ca="1" si="13"/>
        <v>24 - 25</v>
      </c>
      <c r="D98" s="76"/>
      <c r="E98" s="44">
        <v>12</v>
      </c>
      <c r="F98" s="42" t="str">
        <f t="shared" ca="1" si="14"/>
        <v>Psalm</v>
      </c>
      <c r="G98" s="43" t="str">
        <f t="shared" ca="1" si="15"/>
        <v>141 - 144</v>
      </c>
      <c r="H98" s="76"/>
      <c r="I98" s="44">
        <v>12</v>
      </c>
      <c r="J98" s="42" t="str">
        <f t="shared" ca="1" si="16"/>
        <v>Jesaja</v>
      </c>
      <c r="K98" s="43" t="str">
        <f t="shared" ca="1" si="17"/>
        <v>18 - 23</v>
      </c>
      <c r="Q98" s="55">
        <v>97</v>
      </c>
      <c r="R98" s="59" t="s">
        <v>156</v>
      </c>
      <c r="S98" s="59" t="s">
        <v>109</v>
      </c>
    </row>
    <row r="99" spans="1:19" ht="15" customHeight="1" x14ac:dyDescent="0.3">
      <c r="A99" s="44">
        <v>13</v>
      </c>
      <c r="B99" s="42" t="str">
        <f t="shared" ca="1" si="12"/>
        <v>Matthäus</v>
      </c>
      <c r="C99" s="43" t="str">
        <f t="shared" ca="1" si="13"/>
        <v>26 - 28</v>
      </c>
      <c r="D99" s="76"/>
      <c r="E99" s="44">
        <v>13</v>
      </c>
      <c r="F99" s="42" t="str">
        <f t="shared" ca="1" si="14"/>
        <v>Psalm</v>
      </c>
      <c r="G99" s="43" t="str">
        <f t="shared" ca="1" si="15"/>
        <v>145 - 150</v>
      </c>
      <c r="H99" s="78"/>
      <c r="I99" s="44">
        <v>13</v>
      </c>
      <c r="J99" s="42" t="str">
        <f t="shared" ca="1" si="16"/>
        <v>Apostelgeschichte</v>
      </c>
      <c r="K99" s="43" t="str">
        <f t="shared" ca="1" si="17"/>
        <v>21 - 24</v>
      </c>
      <c r="Q99" s="55">
        <v>98</v>
      </c>
      <c r="R99" s="59" t="s">
        <v>167</v>
      </c>
      <c r="S99" s="59" t="s">
        <v>17</v>
      </c>
    </row>
    <row r="100" spans="1:19" ht="15" customHeight="1" x14ac:dyDescent="0.3">
      <c r="A100" s="44">
        <v>14</v>
      </c>
      <c r="B100" s="42" t="str">
        <f t="shared" ca="1" si="12"/>
        <v>Markus</v>
      </c>
      <c r="C100" s="43" t="str">
        <f t="shared" ca="1" si="13"/>
        <v>1 - 3</v>
      </c>
      <c r="D100" s="76"/>
      <c r="E100" s="44">
        <v>14</v>
      </c>
      <c r="F100" s="42" t="str">
        <f t="shared" ca="1" si="14"/>
        <v>Sprüche</v>
      </c>
      <c r="G100" s="43" t="str">
        <f t="shared" ca="1" si="15"/>
        <v>1 - 4</v>
      </c>
      <c r="H100" s="76"/>
      <c r="I100" s="44">
        <v>14</v>
      </c>
      <c r="J100" s="42" t="str">
        <f t="shared" ca="1" si="16"/>
        <v>Apostelgeschichte</v>
      </c>
      <c r="K100" s="43" t="str">
        <f t="shared" ca="1" si="17"/>
        <v>25 - 28</v>
      </c>
      <c r="Q100" s="55">
        <v>99</v>
      </c>
      <c r="R100" s="59" t="s">
        <v>120</v>
      </c>
      <c r="S100" s="59" t="s">
        <v>24</v>
      </c>
    </row>
    <row r="101" spans="1:19" ht="15" customHeight="1" x14ac:dyDescent="0.3">
      <c r="A101" s="44">
        <v>15</v>
      </c>
      <c r="B101" s="42" t="str">
        <f t="shared" ca="1" si="12"/>
        <v>Psalm</v>
      </c>
      <c r="C101" s="43" t="str">
        <f t="shared" ca="1" si="13"/>
        <v>52 - 57</v>
      </c>
      <c r="D101" s="76"/>
      <c r="E101" s="44">
        <v>15</v>
      </c>
      <c r="F101" s="42" t="str">
        <f t="shared" ca="1" si="14"/>
        <v>Sprüche</v>
      </c>
      <c r="G101" s="43" t="str">
        <f t="shared" ca="1" si="15"/>
        <v>5 - 9</v>
      </c>
      <c r="H101" s="76"/>
      <c r="I101" s="44">
        <v>15</v>
      </c>
      <c r="J101" s="42" t="str">
        <f t="shared" ca="1" si="16"/>
        <v>Römer</v>
      </c>
      <c r="K101" s="43" t="str">
        <f t="shared" ca="1" si="17"/>
        <v>1 - 3</v>
      </c>
      <c r="Q101" s="55">
        <v>100</v>
      </c>
      <c r="R101" s="59" t="s">
        <v>120</v>
      </c>
      <c r="S101" s="59" t="s">
        <v>109</v>
      </c>
    </row>
    <row r="102" spans="1:19" ht="15" customHeight="1" x14ac:dyDescent="0.3">
      <c r="A102" s="44">
        <v>16</v>
      </c>
      <c r="B102" s="42" t="str">
        <f t="shared" ca="1" si="12"/>
        <v>Psalm</v>
      </c>
      <c r="C102" s="43" t="str">
        <f t="shared" ca="1" si="13"/>
        <v>58 - 63</v>
      </c>
      <c r="D102" s="76"/>
      <c r="E102" s="44">
        <v>16</v>
      </c>
      <c r="F102" s="42" t="str">
        <f t="shared" ca="1" si="14"/>
        <v>Johannes</v>
      </c>
      <c r="G102" s="43" t="str">
        <f t="shared" ca="1" si="15"/>
        <v>1 - 3</v>
      </c>
      <c r="H102" s="76"/>
      <c r="I102" s="44">
        <v>16</v>
      </c>
      <c r="J102" s="42" t="str">
        <f t="shared" ca="1" si="16"/>
        <v>Jesaja</v>
      </c>
      <c r="K102" s="43" t="str">
        <f t="shared" ca="1" si="17"/>
        <v>24 - 27</v>
      </c>
      <c r="Q102" s="55">
        <v>101</v>
      </c>
      <c r="R102" s="59" t="s">
        <v>120</v>
      </c>
      <c r="S102" s="59" t="s">
        <v>97</v>
      </c>
    </row>
    <row r="103" spans="1:19" ht="15" customHeight="1" x14ac:dyDescent="0.3">
      <c r="A103" s="44">
        <v>17</v>
      </c>
      <c r="B103" s="42" t="str">
        <f t="shared" ca="1" si="12"/>
        <v>Psalm</v>
      </c>
      <c r="C103" s="43" t="str">
        <f t="shared" ca="1" si="13"/>
        <v>64 - 68</v>
      </c>
      <c r="D103" s="76"/>
      <c r="E103" s="44">
        <v>17</v>
      </c>
      <c r="F103" s="42" t="str">
        <f t="shared" ca="1" si="14"/>
        <v>Johannes</v>
      </c>
      <c r="G103" s="43" t="str">
        <f t="shared" ca="1" si="15"/>
        <v>4 - 6</v>
      </c>
      <c r="H103" s="76"/>
      <c r="I103" s="44">
        <v>17</v>
      </c>
      <c r="J103" s="42" t="str">
        <f t="shared" ca="1" si="16"/>
        <v>Jesaja</v>
      </c>
      <c r="K103" s="43" t="str">
        <f t="shared" ca="1" si="17"/>
        <v>28 - 31</v>
      </c>
      <c r="Q103" s="55">
        <v>102</v>
      </c>
      <c r="R103" s="59" t="s">
        <v>120</v>
      </c>
      <c r="S103" s="59" t="s">
        <v>98</v>
      </c>
    </row>
    <row r="104" spans="1:19" ht="15" customHeight="1" x14ac:dyDescent="0.3">
      <c r="A104" s="44">
        <v>18</v>
      </c>
      <c r="B104" s="42" t="str">
        <f t="shared" ca="1" si="12"/>
        <v>Psalm</v>
      </c>
      <c r="C104" s="43" t="str">
        <f t="shared" ca="1" si="13"/>
        <v>69 - 72</v>
      </c>
      <c r="D104" s="76"/>
      <c r="E104" s="44">
        <v>18</v>
      </c>
      <c r="F104" s="42" t="str">
        <f t="shared" ca="1" si="14"/>
        <v>Johannes</v>
      </c>
      <c r="G104" s="43" t="str">
        <f t="shared" ca="1" si="15"/>
        <v>7 - 10</v>
      </c>
      <c r="H104" s="76"/>
      <c r="I104" s="44">
        <v>18</v>
      </c>
      <c r="J104" s="42" t="str">
        <f t="shared" ca="1" si="16"/>
        <v>Jesaja</v>
      </c>
      <c r="K104" s="43" t="str">
        <f t="shared" ca="1" si="17"/>
        <v>32 - 35</v>
      </c>
      <c r="Q104" s="55">
        <v>103</v>
      </c>
      <c r="R104" s="59" t="s">
        <v>167</v>
      </c>
      <c r="S104" s="59" t="s">
        <v>264</v>
      </c>
    </row>
    <row r="105" spans="1:19" ht="15" customHeight="1" x14ac:dyDescent="0.3">
      <c r="A105" s="44">
        <v>19</v>
      </c>
      <c r="B105" s="42" t="str">
        <f t="shared" ca="1" si="12"/>
        <v>Markus</v>
      </c>
      <c r="C105" s="43" t="str">
        <f t="shared" ca="1" si="13"/>
        <v>4 - 6</v>
      </c>
      <c r="D105" s="76"/>
      <c r="E105" s="44">
        <v>19</v>
      </c>
      <c r="F105" s="42" t="str">
        <f t="shared" ca="1" si="14"/>
        <v>Sprüche</v>
      </c>
      <c r="G105" s="43" t="str">
        <f t="shared" ca="1" si="15"/>
        <v>10 - 13</v>
      </c>
      <c r="H105" s="76"/>
      <c r="I105" s="44">
        <v>19</v>
      </c>
      <c r="J105" s="42" t="str">
        <f t="shared" ca="1" si="16"/>
        <v>Jesaja</v>
      </c>
      <c r="K105" s="43" t="str">
        <f t="shared" ca="1" si="17"/>
        <v>36 - 39</v>
      </c>
      <c r="Q105" s="55">
        <v>104</v>
      </c>
      <c r="R105" s="59" t="s">
        <v>167</v>
      </c>
      <c r="S105" s="59" t="s">
        <v>265</v>
      </c>
    </row>
    <row r="106" spans="1:19" ht="15" customHeight="1" x14ac:dyDescent="0.3">
      <c r="A106" s="44">
        <v>20</v>
      </c>
      <c r="B106" s="42" t="str">
        <f t="shared" ca="1" si="12"/>
        <v>Markus</v>
      </c>
      <c r="C106" s="43" t="str">
        <f t="shared" ca="1" si="13"/>
        <v>7 - 9</v>
      </c>
      <c r="D106" s="76"/>
      <c r="E106" s="44">
        <v>20</v>
      </c>
      <c r="F106" s="42" t="str">
        <f t="shared" ca="1" si="14"/>
        <v>Sprüche</v>
      </c>
      <c r="G106" s="43" t="str">
        <f t="shared" ca="1" si="15"/>
        <v>14 - 17</v>
      </c>
      <c r="H106" s="76"/>
      <c r="I106" s="44">
        <v>20</v>
      </c>
      <c r="J106" s="42" t="str">
        <f t="shared" ca="1" si="16"/>
        <v>Römer</v>
      </c>
      <c r="K106" s="43" t="str">
        <f t="shared" ca="1" si="17"/>
        <v>4 - 6</v>
      </c>
      <c r="Q106" s="55">
        <v>105</v>
      </c>
      <c r="R106" s="59" t="s">
        <v>167</v>
      </c>
      <c r="S106" s="59" t="s">
        <v>272</v>
      </c>
    </row>
    <row r="107" spans="1:19" ht="15" customHeight="1" x14ac:dyDescent="0.3">
      <c r="A107" s="44">
        <v>21</v>
      </c>
      <c r="B107" s="42" t="str">
        <f t="shared" ca="1" si="12"/>
        <v>Markus</v>
      </c>
      <c r="C107" s="43" t="str">
        <f t="shared" ca="1" si="13"/>
        <v>10 - 12</v>
      </c>
      <c r="D107" s="76"/>
      <c r="E107" s="44">
        <v>21</v>
      </c>
      <c r="F107" s="42" t="str">
        <f t="shared" ca="1" si="14"/>
        <v>Sprüche</v>
      </c>
      <c r="G107" s="43" t="str">
        <f t="shared" ca="1" si="15"/>
        <v>18 - 21</v>
      </c>
      <c r="H107" s="76"/>
      <c r="I107" s="44">
        <v>21</v>
      </c>
      <c r="J107" s="42" t="str">
        <f t="shared" ca="1" si="16"/>
        <v>Römer</v>
      </c>
      <c r="K107" s="43" t="str">
        <f t="shared" ca="1" si="17"/>
        <v>7 - 9</v>
      </c>
      <c r="Q107" s="55">
        <v>106</v>
      </c>
      <c r="R107" s="59" t="s">
        <v>120</v>
      </c>
      <c r="S107" s="59" t="s">
        <v>125</v>
      </c>
    </row>
    <row r="108" spans="1:19" ht="15" customHeight="1" x14ac:dyDescent="0.3">
      <c r="A108" s="44">
        <v>22</v>
      </c>
      <c r="B108" s="42" t="str">
        <f t="shared" ca="1" si="12"/>
        <v>Psalm</v>
      </c>
      <c r="C108" s="43" t="str">
        <f t="shared" ca="1" si="13"/>
        <v>73 - 77</v>
      </c>
      <c r="D108" s="76"/>
      <c r="E108" s="44">
        <v>22</v>
      </c>
      <c r="F108" s="42" t="str">
        <f t="shared" ca="1" si="14"/>
        <v>Sprüche</v>
      </c>
      <c r="G108" s="43" t="str">
        <f t="shared" ca="1" si="15"/>
        <v>22 - 24</v>
      </c>
      <c r="H108" s="76"/>
      <c r="I108" s="44">
        <v>22</v>
      </c>
      <c r="J108" s="42" t="str">
        <f t="shared" ca="1" si="16"/>
        <v>Römer</v>
      </c>
      <c r="K108" s="43" t="str">
        <f t="shared" ca="1" si="17"/>
        <v>10 - 12</v>
      </c>
      <c r="Q108" s="55">
        <v>107</v>
      </c>
      <c r="R108" s="59" t="s">
        <v>126</v>
      </c>
      <c r="S108" s="59" t="s">
        <v>17</v>
      </c>
    </row>
    <row r="109" spans="1:19" ht="15" customHeight="1" x14ac:dyDescent="0.3">
      <c r="A109" s="44">
        <v>23</v>
      </c>
      <c r="B109" s="42" t="str">
        <f t="shared" ca="1" si="12"/>
        <v>Psalm</v>
      </c>
      <c r="C109" s="43" t="str">
        <f t="shared" ca="1" si="13"/>
        <v>78 - 80</v>
      </c>
      <c r="D109" s="76"/>
      <c r="E109" s="44">
        <v>23</v>
      </c>
      <c r="F109" s="42" t="str">
        <f t="shared" ca="1" si="14"/>
        <v>Johannes</v>
      </c>
      <c r="G109" s="43" t="str">
        <f t="shared" ca="1" si="15"/>
        <v>11 - 14</v>
      </c>
      <c r="H109" s="76"/>
      <c r="I109" s="44">
        <v>23</v>
      </c>
      <c r="J109" s="42" t="str">
        <f t="shared" ca="1" si="16"/>
        <v>Jesaja</v>
      </c>
      <c r="K109" s="43" t="str">
        <f t="shared" ca="1" si="17"/>
        <v>40 - 43</v>
      </c>
      <c r="Q109" s="55">
        <v>108</v>
      </c>
      <c r="R109" s="59" t="s">
        <v>126</v>
      </c>
      <c r="S109" s="59" t="s">
        <v>127</v>
      </c>
    </row>
    <row r="110" spans="1:19" ht="15" customHeight="1" x14ac:dyDescent="0.3">
      <c r="A110" s="44">
        <v>24</v>
      </c>
      <c r="B110" s="42" t="str">
        <f t="shared" ca="1" si="12"/>
        <v>Psalm</v>
      </c>
      <c r="C110" s="43" t="str">
        <f t="shared" ca="1" si="13"/>
        <v>81 - 88</v>
      </c>
      <c r="D110" s="76"/>
      <c r="E110" s="44">
        <v>24</v>
      </c>
      <c r="F110" s="42" t="str">
        <f t="shared" ca="1" si="14"/>
        <v>Johannes</v>
      </c>
      <c r="G110" s="43" t="str">
        <f t="shared" ca="1" si="15"/>
        <v>15 - 17</v>
      </c>
      <c r="H110" s="76"/>
      <c r="I110" s="44">
        <v>24</v>
      </c>
      <c r="J110" s="42" t="str">
        <f t="shared" ca="1" si="16"/>
        <v>Jesaja</v>
      </c>
      <c r="K110" s="43" t="str">
        <f t="shared" ca="1" si="17"/>
        <v>44 - 48</v>
      </c>
      <c r="Q110" s="55">
        <v>109</v>
      </c>
      <c r="R110" s="59" t="s">
        <v>126</v>
      </c>
      <c r="S110" s="59" t="s">
        <v>108</v>
      </c>
    </row>
    <row r="111" spans="1:19" ht="15" customHeight="1" x14ac:dyDescent="0.3">
      <c r="A111" s="44">
        <v>25</v>
      </c>
      <c r="B111" s="42" t="str">
        <f t="shared" ca="1" si="12"/>
        <v>Psalm</v>
      </c>
      <c r="C111" s="43" t="str">
        <f t="shared" ca="1" si="13"/>
        <v>89 - 93</v>
      </c>
      <c r="D111" s="76"/>
      <c r="E111" s="44">
        <v>25</v>
      </c>
      <c r="F111" s="42" t="str">
        <f t="shared" ca="1" si="14"/>
        <v>Johannes</v>
      </c>
      <c r="G111" s="43" t="str">
        <f t="shared" ca="1" si="15"/>
        <v>18 - 21</v>
      </c>
      <c r="H111" s="76"/>
      <c r="I111" s="44">
        <v>25</v>
      </c>
      <c r="J111" s="42" t="str">
        <f t="shared" ca="1" si="16"/>
        <v>Jesaja</v>
      </c>
      <c r="K111" s="43" t="str">
        <f t="shared" ca="1" si="17"/>
        <v>49 - 52</v>
      </c>
      <c r="Q111" s="55">
        <v>110</v>
      </c>
      <c r="R111" s="59" t="s">
        <v>167</v>
      </c>
      <c r="S111" s="59" t="s">
        <v>275</v>
      </c>
    </row>
    <row r="112" spans="1:19" ht="15" customHeight="1" x14ac:dyDescent="0.3">
      <c r="A112" s="44">
        <v>26</v>
      </c>
      <c r="B112" s="42" t="str">
        <f t="shared" ca="1" si="12"/>
        <v>Markus</v>
      </c>
      <c r="C112" s="43" t="str">
        <f t="shared" ca="1" si="13"/>
        <v>13 - 16</v>
      </c>
      <c r="D112" s="76"/>
      <c r="E112" s="44">
        <v>26</v>
      </c>
      <c r="F112" s="42" t="str">
        <f t="shared" ca="1" si="14"/>
        <v>Sprüche</v>
      </c>
      <c r="G112" s="43" t="str">
        <f t="shared" ca="1" si="15"/>
        <v>25 - 28</v>
      </c>
      <c r="H112" s="76"/>
      <c r="I112" s="44">
        <v>26</v>
      </c>
      <c r="J112" s="42" t="str">
        <f t="shared" ca="1" si="16"/>
        <v>Jesaja</v>
      </c>
      <c r="K112" s="43" t="str">
        <f t="shared" ca="1" si="17"/>
        <v>53 - 57</v>
      </c>
      <c r="Q112" s="55">
        <v>111</v>
      </c>
      <c r="R112" s="59" t="s">
        <v>183</v>
      </c>
      <c r="S112" s="59" t="s">
        <v>23</v>
      </c>
    </row>
    <row r="113" spans="1:19" ht="15" customHeight="1" x14ac:dyDescent="0.3">
      <c r="A113" s="44">
        <v>27</v>
      </c>
      <c r="B113" s="42" t="str">
        <f t="shared" ca="1" si="12"/>
        <v>Lukas</v>
      </c>
      <c r="C113" s="43" t="str">
        <f t="shared" ca="1" si="13"/>
        <v>1 - 3</v>
      </c>
      <c r="D113" s="76"/>
      <c r="E113" s="44">
        <v>27</v>
      </c>
      <c r="F113" s="42" t="str">
        <f t="shared" ca="1" si="14"/>
        <v>Sprüche</v>
      </c>
      <c r="G113" s="43" t="str">
        <f t="shared" ca="1" si="15"/>
        <v>29 - 31</v>
      </c>
      <c r="H113" s="76"/>
      <c r="I113" s="44">
        <v>27</v>
      </c>
      <c r="J113" s="42" t="str">
        <f t="shared" ca="1" si="16"/>
        <v>Römer</v>
      </c>
      <c r="K113" s="43" t="str">
        <f t="shared" ca="1" si="17"/>
        <v>13 - 16</v>
      </c>
      <c r="Q113" s="55">
        <v>112</v>
      </c>
      <c r="R113" s="59" t="s">
        <v>183</v>
      </c>
      <c r="S113" s="59" t="s">
        <v>103</v>
      </c>
    </row>
    <row r="114" spans="1:19" ht="15" customHeight="1" x14ac:dyDescent="0.3">
      <c r="A114" s="44">
        <v>28</v>
      </c>
      <c r="B114" s="42" t="str">
        <f t="shared" ca="1" si="12"/>
        <v>Lukas</v>
      </c>
      <c r="C114" s="43" t="str">
        <f t="shared" ca="1" si="13"/>
        <v>4 - 6</v>
      </c>
      <c r="D114" s="76"/>
      <c r="E114" s="44">
        <v>28</v>
      </c>
      <c r="F114" s="42" t="str">
        <f t="shared" ca="1" si="14"/>
        <v>Prediger</v>
      </c>
      <c r="G114" s="43" t="str">
        <f t="shared" ca="1" si="15"/>
        <v>1 - 4</v>
      </c>
      <c r="H114" s="76"/>
      <c r="I114" s="44">
        <v>28</v>
      </c>
      <c r="J114" s="42" t="str">
        <f t="shared" ca="1" si="16"/>
        <v>1. Korinther</v>
      </c>
      <c r="K114" s="43" t="str">
        <f t="shared" ca="1" si="17"/>
        <v>1 - 4</v>
      </c>
      <c r="Q114" s="55">
        <v>113</v>
      </c>
      <c r="R114" s="59" t="s">
        <v>126</v>
      </c>
      <c r="S114" s="59" t="s">
        <v>128</v>
      </c>
    </row>
    <row r="115" spans="1:19" ht="15" customHeight="1" x14ac:dyDescent="0.3">
      <c r="A115" s="44">
        <v>29</v>
      </c>
      <c r="B115" s="42" t="str">
        <f t="shared" ca="1" si="12"/>
        <v>Psalm</v>
      </c>
      <c r="C115" s="43" t="str">
        <f t="shared" ca="1" si="13"/>
        <v>94 - 101</v>
      </c>
      <c r="D115" s="76"/>
      <c r="E115" s="44">
        <v>29</v>
      </c>
      <c r="F115" s="42" t="str">
        <f t="shared" ca="1" si="14"/>
        <v>Prediger</v>
      </c>
      <c r="G115" s="43" t="str">
        <f t="shared" ca="1" si="15"/>
        <v>5 - 8</v>
      </c>
      <c r="H115" s="76"/>
      <c r="I115" s="44">
        <v>29</v>
      </c>
      <c r="J115" s="42" t="str">
        <f t="shared" ca="1" si="16"/>
        <v>1. Korinther</v>
      </c>
      <c r="K115" s="43" t="str">
        <f t="shared" ca="1" si="17"/>
        <v>5 - 7</v>
      </c>
      <c r="Q115" s="55">
        <v>114</v>
      </c>
      <c r="R115" s="59" t="s">
        <v>126</v>
      </c>
      <c r="S115" s="59" t="s">
        <v>129</v>
      </c>
    </row>
    <row r="116" spans="1:19" ht="15" customHeight="1" x14ac:dyDescent="0.3">
      <c r="A116" s="44">
        <v>30</v>
      </c>
      <c r="B116" s="42" t="str">
        <f t="shared" ca="1" si="12"/>
        <v>Psalm</v>
      </c>
      <c r="C116" s="43" t="str">
        <f t="shared" ca="1" si="13"/>
        <v>102 - 105</v>
      </c>
      <c r="D116" s="76"/>
      <c r="E116" s="44">
        <v>30</v>
      </c>
      <c r="F116" s="42" t="str">
        <f t="shared" ca="1" si="14"/>
        <v>Apostelgeschichte</v>
      </c>
      <c r="G116" s="43" t="str">
        <f t="shared" ca="1" si="15"/>
        <v>1 - 4</v>
      </c>
      <c r="H116" s="76"/>
      <c r="I116" s="44">
        <v>30</v>
      </c>
      <c r="J116" s="42" t="str">
        <f t="shared" ca="1" si="16"/>
        <v>Jesaja</v>
      </c>
      <c r="K116" s="43" t="str">
        <f t="shared" ca="1" si="17"/>
        <v>58 - 62</v>
      </c>
      <c r="Q116" s="55">
        <v>115</v>
      </c>
      <c r="R116" s="59" t="s">
        <v>126</v>
      </c>
      <c r="S116" s="59" t="s">
        <v>130</v>
      </c>
    </row>
    <row r="117" spans="1:19" ht="15" customHeight="1" thickBot="1" x14ac:dyDescent="0.35">
      <c r="A117" s="51">
        <v>31</v>
      </c>
      <c r="B117" s="49" t="str">
        <f t="shared" ca="1" si="12"/>
        <v>Psalm</v>
      </c>
      <c r="C117" s="50" t="str">
        <f t="shared" ca="1" si="13"/>
        <v>106 - 109</v>
      </c>
      <c r="D117" s="76"/>
      <c r="E117" s="51">
        <v>31</v>
      </c>
      <c r="F117" s="49" t="str">
        <f t="shared" ca="1" si="14"/>
        <v>Apostelgeschichte</v>
      </c>
      <c r="G117" s="50" t="str">
        <f t="shared" ca="1" si="15"/>
        <v>5 - 7</v>
      </c>
      <c r="H117" s="76"/>
      <c r="I117" s="51"/>
      <c r="J117" s="52"/>
      <c r="K117" s="53"/>
      <c r="Q117" s="55">
        <v>116</v>
      </c>
      <c r="R117" s="59" t="s">
        <v>134</v>
      </c>
      <c r="S117" s="59" t="s">
        <v>17</v>
      </c>
    </row>
    <row r="118" spans="1:19" ht="15" customHeight="1" x14ac:dyDescent="0.3">
      <c r="A118" s="37" t="s">
        <v>131</v>
      </c>
      <c r="B118" s="38"/>
      <c r="C118" s="39"/>
      <c r="D118" s="77"/>
      <c r="E118" s="37" t="s">
        <v>132</v>
      </c>
      <c r="F118" s="40"/>
      <c r="G118" s="39"/>
      <c r="H118" s="77"/>
      <c r="I118" s="37" t="s">
        <v>133</v>
      </c>
      <c r="J118" s="40"/>
      <c r="K118" s="39"/>
      <c r="Q118" s="55">
        <v>117</v>
      </c>
      <c r="R118" s="59" t="s">
        <v>183</v>
      </c>
      <c r="S118" s="59" t="s">
        <v>105</v>
      </c>
    </row>
    <row r="119" spans="1:19" ht="15" customHeight="1" x14ac:dyDescent="0.3">
      <c r="A119" s="44">
        <v>1</v>
      </c>
      <c r="B119" s="42" t="str">
        <f t="shared" ref="B119:B149" ca="1" si="18">IF($Q275-$P$2&lt;=0,INDEX($R$2:$S$366,365+($Q275-$P$2),1),INDEX($R$2:$S$366,$Q275-$P$2,1))</f>
        <v>Jesaja</v>
      </c>
      <c r="C119" s="43" t="str">
        <f t="shared" ref="C119:C149" ca="1" si="19">IF($Q275-$P$2&lt;=0,INDEX($R$2:$S$366,365+($Q275-$P$2),2),INDEX($R$2:$S$366,$Q275-$P$2,2))</f>
        <v>63 - 66</v>
      </c>
      <c r="D119" s="76"/>
      <c r="E119" s="44">
        <v>1</v>
      </c>
      <c r="F119" s="42" t="str">
        <f t="shared" ref="F119:F148" ca="1" si="20">IF($Q306-$P$2&lt;=0,INDEX($R$2:$S$366,365+($Q306-$P$2),1),INDEX($R$2:$S$366,$Q306-$P$2,1))</f>
        <v>1. Thessalonicher</v>
      </c>
      <c r="G119" s="43" t="str">
        <f t="shared" ref="G119:G148" ca="1" si="21">IF($Q306-$P$2&lt;=0,INDEX($R$2:$S$366,365+($Q306-$P$2),2),INDEX($R$2:$S$366,$Q306-$P$2,2))</f>
        <v>1 - 5</v>
      </c>
      <c r="H119" s="76"/>
      <c r="I119" s="44">
        <v>1</v>
      </c>
      <c r="J119" s="42" t="str">
        <f t="shared" ref="J119:J149" ca="1" si="22">IF($Q336-$P$2&lt;=0,INDEX($R$2:$S$366,365+($Q336-$P$2),1),INDEX($R$2:$S$366,$Q336-$P$2,1))</f>
        <v>1. Johannes</v>
      </c>
      <c r="K119" s="43" t="str">
        <f t="shared" ref="K119:K149" ca="1" si="23">IF($Q336-$P$2&lt;=0,INDEX($R$2:$S$366,365+($Q336-$P$2),2),INDEX($R$2:$S$366,$Q336-$P$2,2))</f>
        <v>1 - 5</v>
      </c>
      <c r="Q119" s="55">
        <v>118</v>
      </c>
      <c r="R119" s="59" t="s">
        <v>183</v>
      </c>
      <c r="S119" s="59" t="s">
        <v>155</v>
      </c>
    </row>
    <row r="120" spans="1:19" ht="15" customHeight="1" x14ac:dyDescent="0.3">
      <c r="A120" s="44">
        <v>2</v>
      </c>
      <c r="B120" s="42" t="str">
        <f t="shared" ca="1" si="18"/>
        <v>Jeremia</v>
      </c>
      <c r="C120" s="43" t="str">
        <f t="shared" ca="1" si="19"/>
        <v>1 - 4</v>
      </c>
      <c r="D120" s="76"/>
      <c r="E120" s="44">
        <v>2</v>
      </c>
      <c r="F120" s="42" t="str">
        <f t="shared" ca="1" si="20"/>
        <v>2. Thessalonicher</v>
      </c>
      <c r="G120" s="43" t="str">
        <f t="shared" ca="1" si="21"/>
        <v>1 - 3</v>
      </c>
      <c r="H120" s="76"/>
      <c r="I120" s="44">
        <v>2</v>
      </c>
      <c r="J120" s="42" t="str">
        <f t="shared" ca="1" si="22"/>
        <v>Amos</v>
      </c>
      <c r="K120" s="43" t="str">
        <f t="shared" ca="1" si="23"/>
        <v>1 - 4</v>
      </c>
      <c r="Q120" s="55">
        <v>119</v>
      </c>
      <c r="R120" s="59" t="s">
        <v>193</v>
      </c>
      <c r="S120" s="59" t="s">
        <v>276</v>
      </c>
    </row>
    <row r="121" spans="1:19" ht="15" customHeight="1" x14ac:dyDescent="0.3">
      <c r="A121" s="44">
        <v>3</v>
      </c>
      <c r="B121" s="42" t="str">
        <f t="shared" ca="1" si="18"/>
        <v>Jeremia</v>
      </c>
      <c r="C121" s="43" t="str">
        <f t="shared" ca="1" si="19"/>
        <v>5 - 8</v>
      </c>
      <c r="D121" s="76"/>
      <c r="E121" s="44">
        <v>3</v>
      </c>
      <c r="F121" s="42" t="str">
        <f t="shared" ca="1" si="20"/>
        <v>1. Timotheus</v>
      </c>
      <c r="G121" s="43" t="str">
        <f t="shared" ca="1" si="21"/>
        <v>1 - 3</v>
      </c>
      <c r="H121" s="76"/>
      <c r="I121" s="44">
        <v>3</v>
      </c>
      <c r="J121" s="42" t="str">
        <f t="shared" ca="1" si="22"/>
        <v>Amos</v>
      </c>
      <c r="K121" s="43" t="str">
        <f t="shared" ca="1" si="23"/>
        <v>5 - 9</v>
      </c>
      <c r="Q121" s="55">
        <v>120</v>
      </c>
      <c r="R121" s="59" t="s">
        <v>134</v>
      </c>
      <c r="S121" s="59" t="s">
        <v>20</v>
      </c>
    </row>
    <row r="122" spans="1:19" ht="15" customHeight="1" x14ac:dyDescent="0.3">
      <c r="A122" s="44">
        <v>4</v>
      </c>
      <c r="B122" s="42" t="str">
        <f t="shared" ca="1" si="18"/>
        <v>1. Korinther</v>
      </c>
      <c r="C122" s="43" t="str">
        <f t="shared" ca="1" si="19"/>
        <v>8 - 10</v>
      </c>
      <c r="D122" s="76"/>
      <c r="E122" s="44">
        <v>4</v>
      </c>
      <c r="F122" s="42" t="str">
        <f t="shared" ca="1" si="20"/>
        <v>Hesekiel</v>
      </c>
      <c r="G122" s="43" t="str">
        <f t="shared" ca="1" si="21"/>
        <v>13 - 16</v>
      </c>
      <c r="H122" s="76"/>
      <c r="I122" s="44">
        <v>4</v>
      </c>
      <c r="J122" s="42" t="str">
        <f t="shared" ca="1" si="22"/>
        <v>Obadja</v>
      </c>
      <c r="K122" s="43" t="str">
        <f t="shared" ca="1" si="23"/>
        <v>1</v>
      </c>
      <c r="Q122" s="55">
        <v>121</v>
      </c>
      <c r="R122" s="59" t="s">
        <v>134</v>
      </c>
      <c r="S122" s="59" t="s">
        <v>71</v>
      </c>
    </row>
    <row r="123" spans="1:19" ht="15" customHeight="1" x14ac:dyDescent="0.3">
      <c r="A123" s="44">
        <v>5</v>
      </c>
      <c r="B123" s="42" t="str">
        <f t="shared" ca="1" si="18"/>
        <v>1. Korinther</v>
      </c>
      <c r="C123" s="43" t="str">
        <f t="shared" ca="1" si="19"/>
        <v>11 - 13</v>
      </c>
      <c r="D123" s="76"/>
      <c r="E123" s="44">
        <v>5</v>
      </c>
      <c r="F123" s="42" t="str">
        <f t="shared" ca="1" si="20"/>
        <v>Hesekiel</v>
      </c>
      <c r="G123" s="43" t="str">
        <f t="shared" ca="1" si="21"/>
        <v>17 - 20</v>
      </c>
      <c r="H123" s="76"/>
      <c r="I123" s="44">
        <v>5</v>
      </c>
      <c r="J123" s="42" t="str">
        <f t="shared" ca="1" si="22"/>
        <v>Jona</v>
      </c>
      <c r="K123" s="43" t="str">
        <f t="shared" ca="1" si="23"/>
        <v>1 - 4</v>
      </c>
      <c r="Q123" s="55">
        <v>122</v>
      </c>
      <c r="R123" s="59" t="s">
        <v>134</v>
      </c>
      <c r="S123" s="59" t="s">
        <v>135</v>
      </c>
    </row>
    <row r="124" spans="1:19" ht="15" customHeight="1" x14ac:dyDescent="0.3">
      <c r="A124" s="44">
        <v>6</v>
      </c>
      <c r="B124" s="42" t="str">
        <f t="shared" ca="1" si="18"/>
        <v>1. Korinther</v>
      </c>
      <c r="C124" s="43" t="str">
        <f t="shared" ca="1" si="19"/>
        <v>14 - 16</v>
      </c>
      <c r="D124" s="76"/>
      <c r="E124" s="44">
        <v>6</v>
      </c>
      <c r="F124" s="42" t="str">
        <f t="shared" ca="1" si="20"/>
        <v>Hesekiel</v>
      </c>
      <c r="G124" s="43" t="str">
        <f t="shared" ca="1" si="21"/>
        <v>21 - 24</v>
      </c>
      <c r="H124" s="76"/>
      <c r="I124" s="44">
        <v>6</v>
      </c>
      <c r="J124" s="42" t="str">
        <f t="shared" ca="1" si="22"/>
        <v>2. + 3. Johannes</v>
      </c>
      <c r="K124" s="43" t="str">
        <f t="shared" ca="1" si="23"/>
        <v>1</v>
      </c>
      <c r="Q124" s="55">
        <v>123</v>
      </c>
      <c r="R124" s="59" t="s">
        <v>134</v>
      </c>
      <c r="S124" s="59" t="s">
        <v>136</v>
      </c>
    </row>
    <row r="125" spans="1:19" ht="15" customHeight="1" x14ac:dyDescent="0.3">
      <c r="A125" s="44">
        <v>7</v>
      </c>
      <c r="B125" s="42" t="str">
        <f t="shared" ca="1" si="18"/>
        <v>Jeremia</v>
      </c>
      <c r="C125" s="43" t="str">
        <f t="shared" ca="1" si="19"/>
        <v>9 - 12</v>
      </c>
      <c r="D125" s="76"/>
      <c r="E125" s="44">
        <v>7</v>
      </c>
      <c r="F125" s="42" t="str">
        <f t="shared" ca="1" si="20"/>
        <v>Hesekiel</v>
      </c>
      <c r="G125" s="43" t="str">
        <f t="shared" ca="1" si="21"/>
        <v>25 - 28</v>
      </c>
      <c r="H125" s="76"/>
      <c r="I125" s="44">
        <v>7</v>
      </c>
      <c r="J125" s="42" t="str">
        <f t="shared" ca="1" si="22"/>
        <v>Judas</v>
      </c>
      <c r="K125" s="43" t="str">
        <f t="shared" ca="1" si="23"/>
        <v>1</v>
      </c>
      <c r="Q125" s="55">
        <v>124</v>
      </c>
      <c r="R125" s="59" t="s">
        <v>199</v>
      </c>
      <c r="S125" s="59" t="s">
        <v>276</v>
      </c>
    </row>
    <row r="126" spans="1:19" ht="15" customHeight="1" x14ac:dyDescent="0.3">
      <c r="A126" s="44">
        <v>8</v>
      </c>
      <c r="B126" s="42" t="str">
        <f t="shared" ca="1" si="18"/>
        <v>Jeremia</v>
      </c>
      <c r="C126" s="43" t="str">
        <f t="shared" ca="1" si="19"/>
        <v>13 - 16</v>
      </c>
      <c r="D126" s="76"/>
      <c r="E126" s="44">
        <v>8</v>
      </c>
      <c r="F126" s="42" t="str">
        <f t="shared" ca="1" si="20"/>
        <v>1. Timotheus</v>
      </c>
      <c r="G126" s="43" t="str">
        <f t="shared" ca="1" si="21"/>
        <v>4 - 6</v>
      </c>
      <c r="H126" s="76"/>
      <c r="I126" s="44">
        <v>8</v>
      </c>
      <c r="J126" s="42" t="str">
        <f t="shared" ca="1" si="22"/>
        <v>Offenbarung</v>
      </c>
      <c r="K126" s="43" t="str">
        <f t="shared" ca="1" si="23"/>
        <v>1 - 3</v>
      </c>
      <c r="Q126" s="55">
        <v>125</v>
      </c>
      <c r="R126" s="59" t="s">
        <v>203</v>
      </c>
      <c r="S126" s="59" t="s">
        <v>17</v>
      </c>
    </row>
    <row r="127" spans="1:19" ht="15" customHeight="1" x14ac:dyDescent="0.3">
      <c r="A127" s="44">
        <v>9</v>
      </c>
      <c r="B127" s="42" t="str">
        <f t="shared" ca="1" si="18"/>
        <v>Jeremia</v>
      </c>
      <c r="C127" s="43" t="str">
        <f t="shared" ca="1" si="19"/>
        <v>17 - 21</v>
      </c>
      <c r="D127" s="76"/>
      <c r="E127" s="44">
        <v>9</v>
      </c>
      <c r="F127" s="42" t="str">
        <f t="shared" ca="1" si="20"/>
        <v>2. Timotheus</v>
      </c>
      <c r="G127" s="43" t="str">
        <f t="shared" ca="1" si="21"/>
        <v>1 - 4</v>
      </c>
      <c r="H127" s="76"/>
      <c r="I127" s="44">
        <v>9</v>
      </c>
      <c r="J127" s="42" t="str">
        <f t="shared" ca="1" si="22"/>
        <v>Micha</v>
      </c>
      <c r="K127" s="43" t="str">
        <f t="shared" ca="1" si="23"/>
        <v>1 - 7</v>
      </c>
      <c r="Q127" s="55">
        <v>126</v>
      </c>
      <c r="R127" s="59" t="s">
        <v>205</v>
      </c>
      <c r="S127" s="59" t="s">
        <v>17</v>
      </c>
    </row>
    <row r="128" spans="1:19" ht="15" customHeight="1" x14ac:dyDescent="0.3">
      <c r="A128" s="44">
        <v>10</v>
      </c>
      <c r="B128" s="42" t="str">
        <f t="shared" ca="1" si="18"/>
        <v>Jeremia</v>
      </c>
      <c r="C128" s="43" t="str">
        <f t="shared" ca="1" si="19"/>
        <v>22 - 25</v>
      </c>
      <c r="D128" s="76"/>
      <c r="E128" s="44">
        <v>10</v>
      </c>
      <c r="F128" s="42" t="str">
        <f t="shared" ca="1" si="20"/>
        <v>Titus</v>
      </c>
      <c r="G128" s="43" t="str">
        <f t="shared" ca="1" si="21"/>
        <v>1 - 3</v>
      </c>
      <c r="H128" s="76"/>
      <c r="I128" s="44">
        <v>10</v>
      </c>
      <c r="J128" s="42" t="str">
        <f t="shared" ca="1" si="22"/>
        <v>Nahum</v>
      </c>
      <c r="K128" s="43" t="str">
        <f t="shared" ca="1" si="23"/>
        <v>1 - 3</v>
      </c>
      <c r="Q128" s="55">
        <v>127</v>
      </c>
      <c r="R128" s="59" t="s">
        <v>137</v>
      </c>
      <c r="S128" s="59" t="s">
        <v>17</v>
      </c>
    </row>
    <row r="129" spans="1:19" ht="15" customHeight="1" x14ac:dyDescent="0.3">
      <c r="A129" s="44">
        <v>11</v>
      </c>
      <c r="B129" s="42" t="str">
        <f t="shared" ca="1" si="18"/>
        <v>2. Korinther</v>
      </c>
      <c r="C129" s="43" t="str">
        <f t="shared" ca="1" si="19"/>
        <v>1 - 2</v>
      </c>
      <c r="D129" s="76"/>
      <c r="E129" s="44">
        <v>11</v>
      </c>
      <c r="F129" s="42" t="str">
        <f t="shared" ca="1" si="20"/>
        <v>Hesekiel</v>
      </c>
      <c r="G129" s="43" t="str">
        <f t="shared" ca="1" si="21"/>
        <v>29 - 32</v>
      </c>
      <c r="H129" s="76"/>
      <c r="I129" s="44">
        <v>11</v>
      </c>
      <c r="J129" s="42" t="str">
        <f t="shared" ca="1" si="22"/>
        <v>Habakuk</v>
      </c>
      <c r="K129" s="43" t="str">
        <f t="shared" ca="1" si="23"/>
        <v>1 - 3</v>
      </c>
      <c r="Q129" s="55">
        <v>128</v>
      </c>
      <c r="R129" s="59" t="s">
        <v>137</v>
      </c>
      <c r="S129" s="59" t="s">
        <v>127</v>
      </c>
    </row>
    <row r="130" spans="1:19" ht="15" customHeight="1" x14ac:dyDescent="0.3">
      <c r="A130" s="44">
        <v>12</v>
      </c>
      <c r="B130" s="42" t="str">
        <f t="shared" ca="1" si="18"/>
        <v>2. Korinther</v>
      </c>
      <c r="C130" s="43" t="str">
        <f t="shared" ca="1" si="19"/>
        <v>3 - 5</v>
      </c>
      <c r="D130" s="76"/>
      <c r="E130" s="44">
        <v>12</v>
      </c>
      <c r="F130" s="42" t="str">
        <f t="shared" ca="1" si="20"/>
        <v>Hesekiel</v>
      </c>
      <c r="G130" s="43" t="str">
        <f t="shared" ca="1" si="21"/>
        <v>33 - 36</v>
      </c>
      <c r="H130" s="76"/>
      <c r="I130" s="44">
        <v>12</v>
      </c>
      <c r="J130" s="42" t="str">
        <f t="shared" ca="1" si="22"/>
        <v>Zephanja</v>
      </c>
      <c r="K130" s="43" t="str">
        <f t="shared" ca="1" si="23"/>
        <v>1 - 3</v>
      </c>
      <c r="Q130" s="55">
        <v>129</v>
      </c>
      <c r="R130" s="59" t="s">
        <v>137</v>
      </c>
      <c r="S130" s="59" t="s">
        <v>138</v>
      </c>
    </row>
    <row r="131" spans="1:19" ht="15" customHeight="1" x14ac:dyDescent="0.3">
      <c r="A131" s="44">
        <v>13</v>
      </c>
      <c r="B131" s="42" t="str">
        <f t="shared" ca="1" si="18"/>
        <v>2. Korinther</v>
      </c>
      <c r="C131" s="43" t="str">
        <f t="shared" ca="1" si="19"/>
        <v>6 - 9</v>
      </c>
      <c r="D131" s="76"/>
      <c r="E131" s="44">
        <v>13</v>
      </c>
      <c r="F131" s="42" t="str">
        <f t="shared" ca="1" si="20"/>
        <v>Hesekiel</v>
      </c>
      <c r="G131" s="43" t="str">
        <f t="shared" ca="1" si="21"/>
        <v>37 - 39</v>
      </c>
      <c r="H131" s="76"/>
      <c r="I131" s="44">
        <v>13</v>
      </c>
      <c r="J131" s="42" t="str">
        <f t="shared" ca="1" si="22"/>
        <v>Offenbarung</v>
      </c>
      <c r="K131" s="43" t="str">
        <f t="shared" ca="1" si="23"/>
        <v>4 - 5</v>
      </c>
      <c r="Q131" s="55">
        <v>130</v>
      </c>
      <c r="R131" s="59" t="s">
        <v>137</v>
      </c>
      <c r="S131" s="59" t="s">
        <v>139</v>
      </c>
    </row>
    <row r="132" spans="1:19" ht="15" customHeight="1" x14ac:dyDescent="0.3">
      <c r="A132" s="44">
        <v>14</v>
      </c>
      <c r="B132" s="42" t="str">
        <f t="shared" ca="1" si="18"/>
        <v>Jeremia</v>
      </c>
      <c r="C132" s="43" t="str">
        <f t="shared" ca="1" si="19"/>
        <v>26 - 29</v>
      </c>
      <c r="D132" s="76"/>
      <c r="E132" s="44">
        <v>14</v>
      </c>
      <c r="F132" s="42" t="str">
        <f t="shared" ca="1" si="20"/>
        <v>Hesekiel</v>
      </c>
      <c r="G132" s="43" t="str">
        <f t="shared" ca="1" si="21"/>
        <v>40 - 43</v>
      </c>
      <c r="H132" s="76"/>
      <c r="I132" s="44">
        <v>14</v>
      </c>
      <c r="J132" s="42" t="str">
        <f t="shared" ca="1" si="22"/>
        <v>Offenbarung</v>
      </c>
      <c r="K132" s="43" t="str">
        <f t="shared" ca="1" si="23"/>
        <v>6 - 9</v>
      </c>
      <c r="Q132" s="55">
        <v>131</v>
      </c>
      <c r="R132" s="59" t="s">
        <v>208</v>
      </c>
      <c r="S132" s="59" t="s">
        <v>50</v>
      </c>
    </row>
    <row r="133" spans="1:19" ht="15" customHeight="1" x14ac:dyDescent="0.3">
      <c r="A133" s="44">
        <v>15</v>
      </c>
      <c r="B133" s="42" t="str">
        <f t="shared" ca="1" si="18"/>
        <v>Jeremia</v>
      </c>
      <c r="C133" s="43" t="str">
        <f t="shared" ca="1" si="19"/>
        <v>30 - 33</v>
      </c>
      <c r="D133" s="76"/>
      <c r="E133" s="44">
        <v>15</v>
      </c>
      <c r="F133" s="42" t="str">
        <f t="shared" ca="1" si="20"/>
        <v>Philemon</v>
      </c>
      <c r="G133" s="43" t="str">
        <f t="shared" ca="1" si="21"/>
        <v>1</v>
      </c>
      <c r="H133" s="76"/>
      <c r="I133" s="44">
        <v>15</v>
      </c>
      <c r="J133" s="42" t="str">
        <f t="shared" ca="1" si="22"/>
        <v>Offenbarung</v>
      </c>
      <c r="K133" s="43" t="str">
        <f t="shared" ca="1" si="23"/>
        <v>10 - 13</v>
      </c>
      <c r="Q133" s="55">
        <v>132</v>
      </c>
      <c r="R133" s="59" t="s">
        <v>210</v>
      </c>
      <c r="S133" s="59" t="s">
        <v>91</v>
      </c>
    </row>
    <row r="134" spans="1:19" ht="15" customHeight="1" x14ac:dyDescent="0.3">
      <c r="A134" s="44">
        <v>16</v>
      </c>
      <c r="B134" s="42" t="str">
        <f t="shared" ca="1" si="18"/>
        <v>Jeremia</v>
      </c>
      <c r="C134" s="43" t="str">
        <f t="shared" ca="1" si="19"/>
        <v>34 - 36</v>
      </c>
      <c r="D134" s="76"/>
      <c r="E134" s="44">
        <v>16</v>
      </c>
      <c r="F134" s="42" t="str">
        <f t="shared" ca="1" si="20"/>
        <v>Hebräer</v>
      </c>
      <c r="G134" s="43" t="str">
        <f t="shared" ca="1" si="21"/>
        <v>1 - 4</v>
      </c>
      <c r="H134" s="76"/>
      <c r="I134" s="44">
        <v>16</v>
      </c>
      <c r="J134" s="42" t="str">
        <f t="shared" ca="1" si="22"/>
        <v>Haggai</v>
      </c>
      <c r="K134" s="43" t="str">
        <f t="shared" ca="1" si="23"/>
        <v>1 - 2</v>
      </c>
      <c r="Q134" s="55">
        <v>133</v>
      </c>
      <c r="R134" s="59" t="s">
        <v>211</v>
      </c>
      <c r="S134" s="59" t="s">
        <v>276</v>
      </c>
    </row>
    <row r="135" spans="1:19" ht="15" customHeight="1" x14ac:dyDescent="0.3">
      <c r="A135" s="44">
        <v>17</v>
      </c>
      <c r="B135" s="42" t="str">
        <f t="shared" ca="1" si="18"/>
        <v>Jeremia</v>
      </c>
      <c r="C135" s="43" t="str">
        <f t="shared" ca="1" si="19"/>
        <v>37 - 39</v>
      </c>
      <c r="D135" s="76"/>
      <c r="E135" s="44">
        <v>17</v>
      </c>
      <c r="F135" s="42" t="str">
        <f t="shared" ca="1" si="20"/>
        <v>Hebräer</v>
      </c>
      <c r="G135" s="43" t="str">
        <f t="shared" ca="1" si="21"/>
        <v>5 - 7</v>
      </c>
      <c r="H135" s="76"/>
      <c r="I135" s="44">
        <v>17</v>
      </c>
      <c r="J135" s="42" t="str">
        <f t="shared" ca="1" si="22"/>
        <v>Sacharja</v>
      </c>
      <c r="K135" s="43" t="str">
        <f t="shared" ca="1" si="23"/>
        <v>1 - 5</v>
      </c>
      <c r="Q135" s="55">
        <v>134</v>
      </c>
      <c r="R135" s="59" t="s">
        <v>137</v>
      </c>
      <c r="S135" s="59" t="s">
        <v>141</v>
      </c>
    </row>
    <row r="136" spans="1:19" ht="15" customHeight="1" x14ac:dyDescent="0.3">
      <c r="A136" s="44">
        <v>18</v>
      </c>
      <c r="B136" s="42" t="str">
        <f t="shared" ca="1" si="18"/>
        <v>2. Korinther</v>
      </c>
      <c r="C136" s="43" t="str">
        <f t="shared" ca="1" si="19"/>
        <v>10 - 13</v>
      </c>
      <c r="D136" s="76"/>
      <c r="E136" s="44">
        <v>18</v>
      </c>
      <c r="F136" s="42" t="str">
        <f t="shared" ca="1" si="20"/>
        <v>Hesekiel</v>
      </c>
      <c r="G136" s="43" t="str">
        <f t="shared" ca="1" si="21"/>
        <v>44 - 48</v>
      </c>
      <c r="H136" s="76"/>
      <c r="I136" s="44">
        <v>18</v>
      </c>
      <c r="J136" s="42" t="str">
        <f t="shared" ca="1" si="22"/>
        <v>Sacharja</v>
      </c>
      <c r="K136" s="43" t="str">
        <f t="shared" ca="1" si="23"/>
        <v>6 - 10</v>
      </c>
      <c r="Q136" s="55">
        <v>135</v>
      </c>
      <c r="R136" s="59" t="s">
        <v>142</v>
      </c>
      <c r="S136" s="59" t="s">
        <v>50</v>
      </c>
    </row>
    <row r="137" spans="1:19" ht="15" customHeight="1" x14ac:dyDescent="0.3">
      <c r="A137" s="44">
        <v>19</v>
      </c>
      <c r="B137" s="42" t="str">
        <f t="shared" ca="1" si="18"/>
        <v>Galater</v>
      </c>
      <c r="C137" s="43" t="str">
        <f t="shared" ca="1" si="19"/>
        <v>1 - 6</v>
      </c>
      <c r="D137" s="76"/>
      <c r="E137" s="44">
        <v>19</v>
      </c>
      <c r="F137" s="42" t="str">
        <f t="shared" ca="1" si="20"/>
        <v>Daniel</v>
      </c>
      <c r="G137" s="43" t="str">
        <f t="shared" ca="1" si="21"/>
        <v>1 - 4</v>
      </c>
      <c r="H137" s="76"/>
      <c r="I137" s="44">
        <v>19</v>
      </c>
      <c r="J137" s="42" t="str">
        <f t="shared" ca="1" si="22"/>
        <v>Sacharja</v>
      </c>
      <c r="K137" s="43" t="str">
        <f t="shared" ca="1" si="23"/>
        <v>11 - 14</v>
      </c>
      <c r="Q137" s="55">
        <v>136</v>
      </c>
      <c r="R137" s="59" t="s">
        <v>142</v>
      </c>
      <c r="S137" s="59" t="s">
        <v>56</v>
      </c>
    </row>
    <row r="138" spans="1:19" ht="15" customHeight="1" x14ac:dyDescent="0.3">
      <c r="A138" s="44">
        <v>20</v>
      </c>
      <c r="B138" s="42" t="str">
        <f t="shared" ca="1" si="18"/>
        <v>Epheser</v>
      </c>
      <c r="C138" s="43" t="str">
        <f t="shared" ca="1" si="19"/>
        <v>1 - 3</v>
      </c>
      <c r="D138" s="76"/>
      <c r="E138" s="44">
        <v>20</v>
      </c>
      <c r="F138" s="42" t="str">
        <f t="shared" ca="1" si="20"/>
        <v>Daniel</v>
      </c>
      <c r="G138" s="43" t="str">
        <f t="shared" ca="1" si="21"/>
        <v>5 - 8</v>
      </c>
      <c r="H138" s="76"/>
      <c r="I138" s="44">
        <v>20</v>
      </c>
      <c r="J138" s="42" t="str">
        <f t="shared" ca="1" si="22"/>
        <v>Offenbarung</v>
      </c>
      <c r="K138" s="43" t="str">
        <f t="shared" ca="1" si="23"/>
        <v>14 - 16</v>
      </c>
      <c r="Q138" s="55">
        <v>137</v>
      </c>
      <c r="R138" s="59" t="s">
        <v>142</v>
      </c>
      <c r="S138" s="59" t="s">
        <v>144</v>
      </c>
    </row>
    <row r="139" spans="1:19" ht="15" customHeight="1" x14ac:dyDescent="0.3">
      <c r="A139" s="44">
        <v>21</v>
      </c>
      <c r="B139" s="42" t="str">
        <f t="shared" ca="1" si="18"/>
        <v>Jeremia</v>
      </c>
      <c r="C139" s="43" t="str">
        <f t="shared" ca="1" si="19"/>
        <v>40 - 45</v>
      </c>
      <c r="D139" s="76"/>
      <c r="E139" s="44">
        <v>21</v>
      </c>
      <c r="F139" s="42" t="str">
        <f t="shared" ca="1" si="20"/>
        <v>Daniel</v>
      </c>
      <c r="G139" s="43" t="str">
        <f t="shared" ca="1" si="21"/>
        <v>9 - 12</v>
      </c>
      <c r="H139" s="76"/>
      <c r="I139" s="44">
        <v>21</v>
      </c>
      <c r="J139" s="42" t="str">
        <f t="shared" ca="1" si="22"/>
        <v>Offenbarung</v>
      </c>
      <c r="K139" s="43" t="str">
        <f t="shared" ca="1" si="23"/>
        <v>17 - 20</v>
      </c>
      <c r="Q139" s="55">
        <v>138</v>
      </c>
      <c r="R139" s="59" t="s">
        <v>213</v>
      </c>
      <c r="S139" s="59" t="s">
        <v>17</v>
      </c>
    </row>
    <row r="140" spans="1:19" ht="15" customHeight="1" x14ac:dyDescent="0.3">
      <c r="A140" s="44">
        <v>22</v>
      </c>
      <c r="B140" s="42" t="str">
        <f t="shared" ca="1" si="18"/>
        <v>Jeremia</v>
      </c>
      <c r="C140" s="43" t="str">
        <f t="shared" ca="1" si="19"/>
        <v>46 - 49</v>
      </c>
      <c r="D140" s="76"/>
      <c r="E140" s="44">
        <v>22</v>
      </c>
      <c r="F140" s="42" t="str">
        <f t="shared" ca="1" si="20"/>
        <v>Hebräer</v>
      </c>
      <c r="G140" s="43" t="str">
        <f t="shared" ca="1" si="21"/>
        <v>8 - 10</v>
      </c>
      <c r="H140" s="76"/>
      <c r="I140" s="44">
        <v>22</v>
      </c>
      <c r="J140" s="42" t="str">
        <f t="shared" ca="1" si="22"/>
        <v>Offenbarung</v>
      </c>
      <c r="K140" s="43" t="str">
        <f t="shared" ca="1" si="23"/>
        <v>21 - 22</v>
      </c>
      <c r="Q140" s="55">
        <v>139</v>
      </c>
      <c r="R140" s="59" t="s">
        <v>216</v>
      </c>
      <c r="S140" s="59" t="s">
        <v>91</v>
      </c>
    </row>
    <row r="141" spans="1:19" ht="15" customHeight="1" x14ac:dyDescent="0.3">
      <c r="A141" s="44">
        <v>23</v>
      </c>
      <c r="B141" s="42" t="str">
        <f t="shared" ca="1" si="18"/>
        <v>Jeremia</v>
      </c>
      <c r="C141" s="43" t="str">
        <f t="shared" ca="1" si="19"/>
        <v>50 - 52</v>
      </c>
      <c r="D141" s="76"/>
      <c r="E141" s="44">
        <v>23</v>
      </c>
      <c r="F141" s="42" t="str">
        <f t="shared" ca="1" si="20"/>
        <v>Hebräer</v>
      </c>
      <c r="G141" s="43" t="str">
        <f t="shared" ca="1" si="21"/>
        <v>11 - 13</v>
      </c>
      <c r="H141" s="76"/>
      <c r="I141" s="44">
        <v>23</v>
      </c>
      <c r="J141" s="42" t="str">
        <f t="shared" ca="1" si="22"/>
        <v>Maleachi</v>
      </c>
      <c r="K141" s="43" t="str">
        <f t="shared" ca="1" si="23"/>
        <v>1 - 3</v>
      </c>
      <c r="Q141" s="55">
        <v>140</v>
      </c>
      <c r="R141" s="59" t="s">
        <v>219</v>
      </c>
      <c r="S141" s="59" t="s">
        <v>77</v>
      </c>
    </row>
    <row r="142" spans="1:19" ht="15" customHeight="1" x14ac:dyDescent="0.3">
      <c r="A142" s="44">
        <v>24</v>
      </c>
      <c r="B142" s="42" t="str">
        <f t="shared" ca="1" si="18"/>
        <v>Klagelieder</v>
      </c>
      <c r="C142" s="43" t="str">
        <f t="shared" ca="1" si="19"/>
        <v>1 - 2</v>
      </c>
      <c r="D142" s="76"/>
      <c r="E142" s="44">
        <v>24</v>
      </c>
      <c r="F142" s="42" t="str">
        <f t="shared" ca="1" si="20"/>
        <v>Jakobus</v>
      </c>
      <c r="G142" s="43" t="str">
        <f t="shared" ca="1" si="21"/>
        <v>1 - 5</v>
      </c>
      <c r="H142" s="76"/>
      <c r="I142" s="44">
        <v>24</v>
      </c>
      <c r="J142" s="42" t="str">
        <f t="shared" ca="1" si="22"/>
        <v>1. Mose</v>
      </c>
      <c r="K142" s="43" t="str">
        <f t="shared" ca="1" si="23"/>
        <v>1 - 4</v>
      </c>
      <c r="Q142" s="55">
        <v>141</v>
      </c>
      <c r="R142" s="59" t="s">
        <v>142</v>
      </c>
      <c r="S142" s="59" t="s">
        <v>145</v>
      </c>
    </row>
    <row r="143" spans="1:19" ht="15" customHeight="1" x14ac:dyDescent="0.3">
      <c r="A143" s="44">
        <v>25</v>
      </c>
      <c r="B143" s="42" t="str">
        <f t="shared" ca="1" si="18"/>
        <v>Epheser</v>
      </c>
      <c r="C143" s="43" t="str">
        <f t="shared" ca="1" si="19"/>
        <v>4 - 6</v>
      </c>
      <c r="D143" s="76"/>
      <c r="E143" s="44">
        <v>25</v>
      </c>
      <c r="F143" s="42" t="str">
        <f t="shared" ca="1" si="20"/>
        <v>Hosea</v>
      </c>
      <c r="G143" s="43" t="str">
        <f t="shared" ca="1" si="21"/>
        <v>1 - 3</v>
      </c>
      <c r="H143" s="76"/>
      <c r="I143" s="44">
        <v>25</v>
      </c>
      <c r="J143" s="42" t="str">
        <f t="shared" ca="1" si="22"/>
        <v>1. Mose</v>
      </c>
      <c r="K143" s="43" t="str">
        <f t="shared" ca="1" si="23"/>
        <v>5 - 8</v>
      </c>
      <c r="Q143" s="55">
        <v>142</v>
      </c>
      <c r="R143" s="59" t="s">
        <v>142</v>
      </c>
      <c r="S143" s="59" t="s">
        <v>98</v>
      </c>
    </row>
    <row r="144" spans="1:19" ht="15" customHeight="1" x14ac:dyDescent="0.3">
      <c r="A144" s="44">
        <v>26</v>
      </c>
      <c r="B144" s="42" t="str">
        <f t="shared" ca="1" si="18"/>
        <v>Philipper</v>
      </c>
      <c r="C144" s="43" t="str">
        <f t="shared" ca="1" si="19"/>
        <v>1 - 4</v>
      </c>
      <c r="D144" s="76"/>
      <c r="E144" s="44">
        <v>26</v>
      </c>
      <c r="F144" s="42" t="str">
        <f t="shared" ca="1" si="20"/>
        <v>Hosea</v>
      </c>
      <c r="G144" s="43" t="str">
        <f t="shared" ca="1" si="21"/>
        <v>4 - 8</v>
      </c>
      <c r="H144" s="76"/>
      <c r="I144" s="44">
        <v>26</v>
      </c>
      <c r="J144" s="42" t="str">
        <f t="shared" ca="1" si="22"/>
        <v>1. Mose</v>
      </c>
      <c r="K144" s="43" t="str">
        <f t="shared" ca="1" si="23"/>
        <v>9 - 12</v>
      </c>
      <c r="Q144" s="55">
        <v>143</v>
      </c>
      <c r="R144" s="59" t="s">
        <v>142</v>
      </c>
      <c r="S144" s="59" t="s">
        <v>101</v>
      </c>
    </row>
    <row r="145" spans="1:19" ht="15" customHeight="1" x14ac:dyDescent="0.3">
      <c r="A145" s="44">
        <v>27</v>
      </c>
      <c r="B145" s="42" t="str">
        <f t="shared" ca="1" si="18"/>
        <v>Kolosser</v>
      </c>
      <c r="C145" s="43" t="str">
        <f t="shared" ca="1" si="19"/>
        <v>1 - 4</v>
      </c>
      <c r="D145" s="76"/>
      <c r="E145" s="44">
        <v>27</v>
      </c>
      <c r="F145" s="42" t="str">
        <f t="shared" ca="1" si="20"/>
        <v>Hosea</v>
      </c>
      <c r="G145" s="43" t="str">
        <f t="shared" ca="1" si="21"/>
        <v>9 - 14</v>
      </c>
      <c r="H145" s="76"/>
      <c r="I145" s="44">
        <v>27</v>
      </c>
      <c r="J145" s="42" t="str">
        <f t="shared" ca="1" si="22"/>
        <v>1. Mose</v>
      </c>
      <c r="K145" s="43" t="str">
        <f t="shared" ca="1" si="23"/>
        <v>13 - 17</v>
      </c>
      <c r="Q145" s="55">
        <v>144</v>
      </c>
      <c r="R145" s="59" t="s">
        <v>147</v>
      </c>
      <c r="S145" s="59" t="s">
        <v>50</v>
      </c>
    </row>
    <row r="146" spans="1:19" ht="15" customHeight="1" x14ac:dyDescent="0.3">
      <c r="A146" s="44">
        <v>28</v>
      </c>
      <c r="B146" s="42" t="str">
        <f t="shared" ca="1" si="18"/>
        <v>Klagelieder</v>
      </c>
      <c r="C146" s="43" t="str">
        <f t="shared" ca="1" si="19"/>
        <v>3 - 5</v>
      </c>
      <c r="D146" s="76"/>
      <c r="E146" s="44">
        <v>28</v>
      </c>
      <c r="F146" s="42" t="str">
        <f t="shared" ca="1" si="20"/>
        <v xml:space="preserve">Joel </v>
      </c>
      <c r="G146" s="43" t="str">
        <f t="shared" ca="1" si="21"/>
        <v>1 - 4</v>
      </c>
      <c r="H146" s="76"/>
      <c r="I146" s="44">
        <v>28</v>
      </c>
      <c r="J146" s="42" t="str">
        <f t="shared" ca="1" si="22"/>
        <v>Matthäus</v>
      </c>
      <c r="K146" s="43" t="str">
        <f t="shared" ca="1" si="23"/>
        <v>1 - 4</v>
      </c>
      <c r="Q146" s="55">
        <v>145</v>
      </c>
      <c r="R146" s="59" t="s">
        <v>220</v>
      </c>
      <c r="S146" s="59" t="s">
        <v>17</v>
      </c>
    </row>
    <row r="147" spans="1:19" ht="15" customHeight="1" x14ac:dyDescent="0.3">
      <c r="A147" s="44">
        <v>29</v>
      </c>
      <c r="B147" s="42" t="str">
        <f t="shared" ca="1" si="18"/>
        <v>Hesekiel</v>
      </c>
      <c r="C147" s="43" t="str">
        <f t="shared" ca="1" si="19"/>
        <v>1 - 3</v>
      </c>
      <c r="D147" s="76"/>
      <c r="E147" s="44">
        <v>29</v>
      </c>
      <c r="F147" s="42" t="str">
        <f t="shared" ca="1" si="20"/>
        <v>1. Petrus</v>
      </c>
      <c r="G147" s="43" t="str">
        <f t="shared" ca="1" si="21"/>
        <v>1 - 5</v>
      </c>
      <c r="H147" s="76"/>
      <c r="I147" s="44">
        <v>29</v>
      </c>
      <c r="J147" s="42" t="str">
        <f t="shared" ca="1" si="22"/>
        <v>Matthäus</v>
      </c>
      <c r="K147" s="43" t="str">
        <f t="shared" ca="1" si="23"/>
        <v>5 - 7</v>
      </c>
      <c r="Q147" s="55">
        <v>146</v>
      </c>
      <c r="R147" s="59" t="s">
        <v>220</v>
      </c>
      <c r="S147" s="59" t="s">
        <v>264</v>
      </c>
    </row>
    <row r="148" spans="1:19" ht="15" customHeight="1" x14ac:dyDescent="0.3">
      <c r="A148" s="44">
        <v>30</v>
      </c>
      <c r="B148" s="42" t="str">
        <f t="shared" ca="1" si="18"/>
        <v>Hesekiel</v>
      </c>
      <c r="C148" s="43" t="str">
        <f t="shared" ca="1" si="19"/>
        <v>4 - 7</v>
      </c>
      <c r="D148" s="76"/>
      <c r="E148" s="44">
        <v>30</v>
      </c>
      <c r="F148" s="42" t="str">
        <f t="shared" ca="1" si="20"/>
        <v>2. Petrus</v>
      </c>
      <c r="G148" s="43" t="str">
        <f t="shared" ca="1" si="21"/>
        <v>1 - 3</v>
      </c>
      <c r="H148" s="76"/>
      <c r="I148" s="44">
        <v>30</v>
      </c>
      <c r="J148" s="42" t="str">
        <f t="shared" ca="1" si="22"/>
        <v>Matthäus</v>
      </c>
      <c r="K148" s="43" t="str">
        <f t="shared" ca="1" si="23"/>
        <v>8 - 10</v>
      </c>
      <c r="Q148" s="55">
        <v>147</v>
      </c>
      <c r="R148" s="59" t="s">
        <v>220</v>
      </c>
      <c r="S148" s="59" t="s">
        <v>265</v>
      </c>
    </row>
    <row r="149" spans="1:19" ht="15" customHeight="1" thickBot="1" x14ac:dyDescent="0.35">
      <c r="A149" s="51">
        <v>31</v>
      </c>
      <c r="B149" s="49" t="str">
        <f t="shared" ca="1" si="18"/>
        <v>Hesekiel</v>
      </c>
      <c r="C149" s="50" t="str">
        <f t="shared" ca="1" si="19"/>
        <v>8 - 12</v>
      </c>
      <c r="D149" s="76"/>
      <c r="E149" s="51"/>
      <c r="F149" s="54"/>
      <c r="G149" s="53"/>
      <c r="H149" s="76"/>
      <c r="I149" s="51">
        <v>31</v>
      </c>
      <c r="J149" s="49" t="str">
        <f t="shared" ca="1" si="22"/>
        <v>1. Mose</v>
      </c>
      <c r="K149" s="50" t="str">
        <f t="shared" ca="1" si="23"/>
        <v>18 - 22</v>
      </c>
      <c r="Q149" s="55">
        <v>148</v>
      </c>
      <c r="R149" s="59" t="s">
        <v>147</v>
      </c>
      <c r="S149" s="59" t="s">
        <v>105</v>
      </c>
    </row>
    <row r="150" spans="1:19" ht="15" customHeight="1" x14ac:dyDescent="0.3">
      <c r="Q150" s="55">
        <v>149</v>
      </c>
      <c r="R150" s="59" t="s">
        <v>147</v>
      </c>
      <c r="S150" s="59" t="s">
        <v>138</v>
      </c>
    </row>
    <row r="151" spans="1:19" ht="15" customHeight="1" x14ac:dyDescent="0.3">
      <c r="Q151" s="55">
        <v>150</v>
      </c>
      <c r="R151" s="59" t="s">
        <v>147</v>
      </c>
      <c r="S151" s="59" t="s">
        <v>139</v>
      </c>
    </row>
    <row r="152" spans="1:19" ht="15" customHeight="1" x14ac:dyDescent="0.3">
      <c r="Q152" s="55">
        <v>151</v>
      </c>
      <c r="R152" s="59" t="s">
        <v>147</v>
      </c>
      <c r="S152" s="59" t="s">
        <v>148</v>
      </c>
    </row>
    <row r="153" spans="1:19" ht="15" customHeight="1" x14ac:dyDescent="0.3">
      <c r="Q153" s="55">
        <v>152</v>
      </c>
      <c r="R153" s="59" t="s">
        <v>220</v>
      </c>
      <c r="S153" s="59" t="s">
        <v>272</v>
      </c>
    </row>
    <row r="154" spans="1:19" ht="15" customHeight="1" x14ac:dyDescent="0.3">
      <c r="Q154" s="55">
        <v>153</v>
      </c>
      <c r="R154" s="59" t="s">
        <v>227</v>
      </c>
      <c r="S154" s="59" t="s">
        <v>50</v>
      </c>
    </row>
    <row r="155" spans="1:19" ht="15" customHeight="1" x14ac:dyDescent="0.3">
      <c r="Q155" s="55">
        <v>154</v>
      </c>
      <c r="R155" s="59" t="s">
        <v>231</v>
      </c>
      <c r="S155" s="59" t="s">
        <v>50</v>
      </c>
    </row>
    <row r="156" spans="1:19" ht="15" customHeight="1" x14ac:dyDescent="0.3">
      <c r="Q156" s="55">
        <v>155</v>
      </c>
      <c r="R156" s="59" t="s">
        <v>147</v>
      </c>
      <c r="S156" s="59" t="s">
        <v>63</v>
      </c>
    </row>
    <row r="157" spans="1:19" ht="15" customHeight="1" x14ac:dyDescent="0.3">
      <c r="Q157" s="55">
        <v>156</v>
      </c>
      <c r="R157" s="59" t="s">
        <v>147</v>
      </c>
      <c r="S157" s="59" t="s">
        <v>64</v>
      </c>
    </row>
    <row r="158" spans="1:19" ht="15" customHeight="1" x14ac:dyDescent="0.3">
      <c r="Q158" s="55">
        <v>157</v>
      </c>
      <c r="R158" s="59" t="s">
        <v>147</v>
      </c>
      <c r="S158" s="59" t="s">
        <v>151</v>
      </c>
    </row>
    <row r="159" spans="1:19" ht="15" customHeight="1" x14ac:dyDescent="0.3">
      <c r="Q159" s="55">
        <v>158</v>
      </c>
      <c r="R159" s="59" t="s">
        <v>152</v>
      </c>
      <c r="S159" s="59" t="s">
        <v>50</v>
      </c>
    </row>
    <row r="160" spans="1:19" ht="15" customHeight="1" x14ac:dyDescent="0.3">
      <c r="Q160" s="55">
        <v>159</v>
      </c>
      <c r="R160" s="59" t="s">
        <v>233</v>
      </c>
      <c r="S160" s="59" t="s">
        <v>91</v>
      </c>
    </row>
    <row r="161" spans="17:19" ht="15" customHeight="1" x14ac:dyDescent="0.3">
      <c r="Q161" s="55">
        <v>160</v>
      </c>
      <c r="R161" s="59" t="s">
        <v>235</v>
      </c>
      <c r="S161" s="59" t="s">
        <v>50</v>
      </c>
    </row>
    <row r="162" spans="17:19" ht="15" customHeight="1" x14ac:dyDescent="0.3">
      <c r="Q162" s="55">
        <v>161</v>
      </c>
      <c r="R162" s="59" t="s">
        <v>277</v>
      </c>
      <c r="S162" s="59" t="s">
        <v>77</v>
      </c>
    </row>
    <row r="163" spans="17:19" ht="15" customHeight="1" x14ac:dyDescent="0.3">
      <c r="Q163" s="55">
        <v>162</v>
      </c>
      <c r="R163" s="59" t="s">
        <v>152</v>
      </c>
      <c r="S163" s="59" t="s">
        <v>56</v>
      </c>
    </row>
    <row r="164" spans="17:19" ht="15" customHeight="1" x14ac:dyDescent="0.3">
      <c r="Q164" s="55">
        <v>163</v>
      </c>
      <c r="R164" s="59" t="s">
        <v>154</v>
      </c>
      <c r="S164" s="59" t="s">
        <v>50</v>
      </c>
    </row>
    <row r="165" spans="17:19" ht="15" customHeight="1" x14ac:dyDescent="0.3">
      <c r="Q165" s="55">
        <v>164</v>
      </c>
      <c r="R165" s="59" t="s">
        <v>154</v>
      </c>
      <c r="S165" s="59" t="s">
        <v>105</v>
      </c>
    </row>
    <row r="166" spans="17:19" ht="15" customHeight="1" x14ac:dyDescent="0.3">
      <c r="Q166" s="55">
        <v>165</v>
      </c>
      <c r="R166" s="59" t="s">
        <v>154</v>
      </c>
      <c r="S166" s="59" t="s">
        <v>155</v>
      </c>
    </row>
    <row r="167" spans="17:19" ht="15" customHeight="1" x14ac:dyDescent="0.3">
      <c r="Q167" s="55">
        <v>166</v>
      </c>
      <c r="R167" s="59" t="s">
        <v>240</v>
      </c>
      <c r="S167" s="59" t="s">
        <v>77</v>
      </c>
    </row>
    <row r="168" spans="17:19" ht="15" customHeight="1" x14ac:dyDescent="0.3">
      <c r="Q168" s="55">
        <v>167</v>
      </c>
      <c r="R168" s="59" t="s">
        <v>241</v>
      </c>
      <c r="S168" s="59" t="s">
        <v>91</v>
      </c>
    </row>
    <row r="169" spans="17:19" ht="15" customHeight="1" x14ac:dyDescent="0.3">
      <c r="Q169" s="55">
        <v>168</v>
      </c>
      <c r="R169" s="59" t="s">
        <v>241</v>
      </c>
      <c r="S169" s="59" t="s">
        <v>80</v>
      </c>
    </row>
    <row r="170" spans="17:19" ht="15" customHeight="1" x14ac:dyDescent="0.3">
      <c r="Q170" s="55">
        <v>169</v>
      </c>
      <c r="R170" s="59" t="s">
        <v>157</v>
      </c>
      <c r="S170" s="59" t="s">
        <v>17</v>
      </c>
    </row>
    <row r="171" spans="17:19" ht="15" customHeight="1" x14ac:dyDescent="0.3">
      <c r="Q171" s="55">
        <v>170</v>
      </c>
      <c r="R171" s="59" t="s">
        <v>157</v>
      </c>
      <c r="S171" s="59" t="s">
        <v>158</v>
      </c>
    </row>
    <row r="172" spans="17:19" ht="15" customHeight="1" x14ac:dyDescent="0.3">
      <c r="Q172" s="55">
        <v>171</v>
      </c>
      <c r="R172" s="59" t="s">
        <v>159</v>
      </c>
      <c r="S172" s="59" t="s">
        <v>50</v>
      </c>
    </row>
    <row r="173" spans="17:19" ht="15" customHeight="1" x14ac:dyDescent="0.3">
      <c r="Q173" s="55">
        <v>172</v>
      </c>
      <c r="R173" s="59" t="s">
        <v>159</v>
      </c>
      <c r="S173" s="59" t="s">
        <v>56</v>
      </c>
    </row>
    <row r="174" spans="17:19" ht="15" customHeight="1" x14ac:dyDescent="0.3">
      <c r="Q174" s="55">
        <v>173</v>
      </c>
      <c r="R174" s="59" t="s">
        <v>241</v>
      </c>
      <c r="S174" s="59" t="s">
        <v>105</v>
      </c>
    </row>
    <row r="175" spans="17:19" ht="15" customHeight="1" x14ac:dyDescent="0.3">
      <c r="Q175" s="55">
        <v>174</v>
      </c>
      <c r="R175" s="59" t="s">
        <v>241</v>
      </c>
      <c r="S175" s="59" t="s">
        <v>155</v>
      </c>
    </row>
    <row r="176" spans="17:19" ht="15" customHeight="1" x14ac:dyDescent="0.3">
      <c r="Q176" s="55">
        <v>175</v>
      </c>
      <c r="R176" s="59" t="s">
        <v>241</v>
      </c>
      <c r="S176" s="59" t="s">
        <v>275</v>
      </c>
    </row>
    <row r="177" spans="17:19" ht="15" customHeight="1" x14ac:dyDescent="0.3">
      <c r="Q177" s="55">
        <v>176</v>
      </c>
      <c r="R177" s="59" t="s">
        <v>159</v>
      </c>
      <c r="S177" s="59" t="s">
        <v>57</v>
      </c>
    </row>
    <row r="178" spans="17:19" ht="15" customHeight="1" x14ac:dyDescent="0.3">
      <c r="Q178" s="55">
        <v>177</v>
      </c>
      <c r="R178" s="59" t="s">
        <v>159</v>
      </c>
      <c r="S178" s="59" t="s">
        <v>139</v>
      </c>
    </row>
    <row r="179" spans="17:19" ht="15" customHeight="1" x14ac:dyDescent="0.3">
      <c r="Q179" s="55">
        <v>178</v>
      </c>
      <c r="R179" s="59" t="s">
        <v>159</v>
      </c>
      <c r="S179" s="59" t="s">
        <v>148</v>
      </c>
    </row>
    <row r="180" spans="17:19" ht="15" customHeight="1" x14ac:dyDescent="0.3">
      <c r="Q180" s="55">
        <v>179</v>
      </c>
      <c r="R180" s="59" t="s">
        <v>159</v>
      </c>
      <c r="S180" s="59" t="s">
        <v>160</v>
      </c>
    </row>
    <row r="181" spans="17:19" ht="15" customHeight="1" x14ac:dyDescent="0.3">
      <c r="Q181" s="55">
        <v>180</v>
      </c>
      <c r="R181" s="59" t="s">
        <v>241</v>
      </c>
      <c r="S181" s="59" t="s">
        <v>97</v>
      </c>
    </row>
    <row r="182" spans="17:19" ht="15" customHeight="1" x14ac:dyDescent="0.3">
      <c r="Q182" s="55">
        <v>181</v>
      </c>
      <c r="R182" s="59" t="s">
        <v>241</v>
      </c>
      <c r="S182" s="59" t="s">
        <v>150</v>
      </c>
    </row>
    <row r="183" spans="17:19" ht="15" customHeight="1" x14ac:dyDescent="0.3">
      <c r="Q183" s="55">
        <v>182</v>
      </c>
      <c r="R183" s="59" t="s">
        <v>22</v>
      </c>
      <c r="S183" s="59" t="s">
        <v>17</v>
      </c>
    </row>
    <row r="184" spans="17:19" ht="15" customHeight="1" x14ac:dyDescent="0.3">
      <c r="Q184" s="55">
        <v>183</v>
      </c>
      <c r="R184" s="59" t="s">
        <v>159</v>
      </c>
      <c r="S184" s="59" t="s">
        <v>162</v>
      </c>
    </row>
    <row r="185" spans="17:19" ht="15" customHeight="1" x14ac:dyDescent="0.3">
      <c r="Q185" s="55">
        <v>184</v>
      </c>
      <c r="R185" s="59" t="s">
        <v>159</v>
      </c>
      <c r="S185" s="59" t="s">
        <v>163</v>
      </c>
    </row>
    <row r="186" spans="17:19" ht="15" customHeight="1" x14ac:dyDescent="0.3">
      <c r="Q186" s="55">
        <v>185</v>
      </c>
      <c r="R186" s="59" t="s">
        <v>159</v>
      </c>
      <c r="S186" s="59" t="s">
        <v>164</v>
      </c>
    </row>
    <row r="187" spans="17:19" ht="15" customHeight="1" x14ac:dyDescent="0.3">
      <c r="Q187" s="55">
        <v>186</v>
      </c>
      <c r="R187" s="59" t="s">
        <v>165</v>
      </c>
      <c r="S187" s="59" t="s">
        <v>166</v>
      </c>
    </row>
    <row r="188" spans="17:19" ht="15" customHeight="1" x14ac:dyDescent="0.3">
      <c r="Q188" s="55">
        <v>187</v>
      </c>
      <c r="R188" s="59" t="s">
        <v>22</v>
      </c>
      <c r="S188" s="59" t="s">
        <v>264</v>
      </c>
    </row>
    <row r="189" spans="17:19" ht="15" customHeight="1" x14ac:dyDescent="0.3">
      <c r="Q189" s="55">
        <v>188</v>
      </c>
      <c r="R189" s="59" t="s">
        <v>22</v>
      </c>
      <c r="S189" s="59" t="s">
        <v>265</v>
      </c>
    </row>
    <row r="190" spans="17:19" ht="15" customHeight="1" x14ac:dyDescent="0.3">
      <c r="Q190" s="55">
        <v>189</v>
      </c>
      <c r="R190" s="59" t="s">
        <v>22</v>
      </c>
      <c r="S190" s="59" t="s">
        <v>51</v>
      </c>
    </row>
    <row r="191" spans="17:19" ht="15" customHeight="1" x14ac:dyDescent="0.3">
      <c r="Q191" s="55">
        <v>190</v>
      </c>
      <c r="R191" s="59" t="s">
        <v>165</v>
      </c>
      <c r="S191" s="59" t="s">
        <v>168</v>
      </c>
    </row>
    <row r="192" spans="17:19" ht="15" customHeight="1" x14ac:dyDescent="0.3">
      <c r="Q192" s="55">
        <v>191</v>
      </c>
      <c r="R192" s="59" t="s">
        <v>165</v>
      </c>
      <c r="S192" s="59" t="s">
        <v>135</v>
      </c>
    </row>
    <row r="193" spans="17:19" ht="15" customHeight="1" x14ac:dyDescent="0.3">
      <c r="Q193" s="55">
        <v>192</v>
      </c>
      <c r="R193" s="59" t="s">
        <v>165</v>
      </c>
      <c r="S193" s="59" t="s">
        <v>169</v>
      </c>
    </row>
    <row r="194" spans="17:19" ht="15" customHeight="1" x14ac:dyDescent="0.3">
      <c r="Q194" s="55">
        <v>193</v>
      </c>
      <c r="R194" s="59" t="s">
        <v>165</v>
      </c>
      <c r="S194" s="59" t="s">
        <v>170</v>
      </c>
    </row>
    <row r="195" spans="17:19" ht="15" customHeight="1" x14ac:dyDescent="0.3">
      <c r="Q195" s="55">
        <v>194</v>
      </c>
      <c r="R195" s="59" t="s">
        <v>22</v>
      </c>
      <c r="S195" s="59" t="s">
        <v>128</v>
      </c>
    </row>
    <row r="196" spans="17:19" ht="15" customHeight="1" x14ac:dyDescent="0.3">
      <c r="Q196" s="55">
        <v>195</v>
      </c>
      <c r="R196" s="59" t="s">
        <v>22</v>
      </c>
      <c r="S196" s="59" t="s">
        <v>129</v>
      </c>
    </row>
    <row r="197" spans="17:19" ht="15" customHeight="1" x14ac:dyDescent="0.3">
      <c r="Q197" s="55">
        <v>196</v>
      </c>
      <c r="R197" s="59" t="s">
        <v>22</v>
      </c>
      <c r="S197" s="59" t="s">
        <v>148</v>
      </c>
    </row>
    <row r="198" spans="17:19" ht="15" customHeight="1" x14ac:dyDescent="0.3">
      <c r="Q198" s="55">
        <v>197</v>
      </c>
      <c r="R198" s="59" t="s">
        <v>165</v>
      </c>
      <c r="S198" s="59" t="s">
        <v>39</v>
      </c>
    </row>
    <row r="199" spans="17:19" ht="15" customHeight="1" x14ac:dyDescent="0.3">
      <c r="Q199" s="55">
        <v>198</v>
      </c>
      <c r="R199" s="59" t="s">
        <v>165</v>
      </c>
      <c r="S199" s="59" t="s">
        <v>171</v>
      </c>
    </row>
    <row r="200" spans="17:19" ht="15" customHeight="1" x14ac:dyDescent="0.3">
      <c r="Q200" s="55">
        <v>199</v>
      </c>
      <c r="R200" s="59" t="s">
        <v>165</v>
      </c>
      <c r="S200" s="59" t="s">
        <v>172</v>
      </c>
    </row>
    <row r="201" spans="17:19" ht="15" customHeight="1" x14ac:dyDescent="0.3">
      <c r="Q201" s="55">
        <v>200</v>
      </c>
      <c r="R201" s="59" t="s">
        <v>165</v>
      </c>
      <c r="S201" s="59" t="s">
        <v>173</v>
      </c>
    </row>
    <row r="202" spans="17:19" ht="15" customHeight="1" x14ac:dyDescent="0.3">
      <c r="Q202" s="55">
        <v>201</v>
      </c>
      <c r="R202" s="59" t="s">
        <v>22</v>
      </c>
      <c r="S202" s="59" t="s">
        <v>266</v>
      </c>
    </row>
    <row r="203" spans="17:19" ht="15" customHeight="1" x14ac:dyDescent="0.3">
      <c r="Q203" s="55">
        <v>202</v>
      </c>
      <c r="R203" s="59" t="s">
        <v>22</v>
      </c>
      <c r="S203" s="59" t="s">
        <v>267</v>
      </c>
    </row>
    <row r="204" spans="17:19" ht="15" customHeight="1" x14ac:dyDescent="0.3">
      <c r="Q204" s="55">
        <v>203</v>
      </c>
      <c r="R204" s="59" t="s">
        <v>76</v>
      </c>
      <c r="S204" s="59" t="s">
        <v>91</v>
      </c>
    </row>
    <row r="205" spans="17:19" ht="15" customHeight="1" x14ac:dyDescent="0.3">
      <c r="Q205" s="55">
        <v>204</v>
      </c>
      <c r="R205" s="59" t="s">
        <v>165</v>
      </c>
      <c r="S205" s="59" t="s">
        <v>174</v>
      </c>
    </row>
    <row r="206" spans="17:19" ht="15" customHeight="1" x14ac:dyDescent="0.3">
      <c r="Q206" s="55">
        <v>205</v>
      </c>
      <c r="R206" s="59" t="s">
        <v>165</v>
      </c>
      <c r="S206" s="59" t="s">
        <v>175</v>
      </c>
    </row>
    <row r="207" spans="17:19" ht="15" customHeight="1" x14ac:dyDescent="0.3">
      <c r="Q207" s="55">
        <v>206</v>
      </c>
      <c r="R207" s="59" t="s">
        <v>165</v>
      </c>
      <c r="S207" s="59" t="s">
        <v>177</v>
      </c>
    </row>
    <row r="208" spans="17:19" ht="15" customHeight="1" x14ac:dyDescent="0.3">
      <c r="Q208" s="55">
        <v>207</v>
      </c>
      <c r="R208" s="59" t="s">
        <v>165</v>
      </c>
      <c r="S208" s="59" t="s">
        <v>178</v>
      </c>
    </row>
    <row r="209" spans="17:19" ht="15" customHeight="1" x14ac:dyDescent="0.3">
      <c r="Q209" s="55">
        <v>208</v>
      </c>
      <c r="R209" s="59" t="s">
        <v>76</v>
      </c>
      <c r="S209" s="59" t="s">
        <v>212</v>
      </c>
    </row>
    <row r="210" spans="17:19" ht="15" customHeight="1" x14ac:dyDescent="0.3">
      <c r="Q210" s="55">
        <v>209</v>
      </c>
      <c r="R210" s="59" t="s">
        <v>76</v>
      </c>
      <c r="S210" s="59" t="s">
        <v>268</v>
      </c>
    </row>
    <row r="211" spans="17:19" ht="15" customHeight="1" x14ac:dyDescent="0.3">
      <c r="Q211" s="55">
        <v>210</v>
      </c>
      <c r="R211" s="59" t="s">
        <v>76</v>
      </c>
      <c r="S211" s="59" t="s">
        <v>108</v>
      </c>
    </row>
    <row r="212" spans="17:19" ht="15" customHeight="1" x14ac:dyDescent="0.3">
      <c r="Q212" s="55">
        <v>211</v>
      </c>
      <c r="R212" s="59" t="s">
        <v>165</v>
      </c>
      <c r="S212" s="59" t="s">
        <v>181</v>
      </c>
    </row>
    <row r="213" spans="17:19" ht="15" customHeight="1" x14ac:dyDescent="0.3">
      <c r="Q213" s="55">
        <v>212</v>
      </c>
      <c r="R213" s="59" t="s">
        <v>165</v>
      </c>
      <c r="S213" s="59" t="s">
        <v>182</v>
      </c>
    </row>
    <row r="214" spans="17:19" ht="15" customHeight="1" x14ac:dyDescent="0.3">
      <c r="Q214" s="55">
        <v>213</v>
      </c>
      <c r="R214" s="59" t="s">
        <v>165</v>
      </c>
      <c r="S214" s="59" t="s">
        <v>184</v>
      </c>
    </row>
    <row r="215" spans="17:19" ht="15" customHeight="1" x14ac:dyDescent="0.3">
      <c r="Q215" s="55">
        <v>214</v>
      </c>
      <c r="R215" s="59" t="s">
        <v>165</v>
      </c>
      <c r="S215" s="59" t="s">
        <v>185</v>
      </c>
    </row>
    <row r="216" spans="17:19" ht="15" customHeight="1" x14ac:dyDescent="0.3">
      <c r="Q216" s="55">
        <v>215</v>
      </c>
      <c r="R216" s="59" t="s">
        <v>76</v>
      </c>
      <c r="S216" s="59" t="s">
        <v>109</v>
      </c>
    </row>
    <row r="217" spans="17:19" ht="15" customHeight="1" x14ac:dyDescent="0.3">
      <c r="Q217" s="55">
        <v>216</v>
      </c>
      <c r="R217" s="59" t="s">
        <v>99</v>
      </c>
      <c r="S217" s="59" t="s">
        <v>91</v>
      </c>
    </row>
    <row r="218" spans="17:19" ht="15" customHeight="1" x14ac:dyDescent="0.3">
      <c r="Q218" s="55">
        <v>217</v>
      </c>
      <c r="R218" s="59" t="s">
        <v>99</v>
      </c>
      <c r="S218" s="59" t="s">
        <v>212</v>
      </c>
    </row>
    <row r="219" spans="17:19" ht="15" customHeight="1" x14ac:dyDescent="0.3">
      <c r="Q219" s="55">
        <v>218</v>
      </c>
      <c r="R219" s="59" t="s">
        <v>165</v>
      </c>
      <c r="S219" s="59" t="s">
        <v>186</v>
      </c>
    </row>
    <row r="220" spans="17:19" ht="15" customHeight="1" x14ac:dyDescent="0.3">
      <c r="Q220" s="55">
        <v>219</v>
      </c>
      <c r="R220" s="59" t="s">
        <v>165</v>
      </c>
      <c r="S220" s="59" t="s">
        <v>187</v>
      </c>
    </row>
    <row r="221" spans="17:19" ht="15" customHeight="1" x14ac:dyDescent="0.3">
      <c r="Q221" s="55">
        <v>220</v>
      </c>
      <c r="R221" s="59" t="s">
        <v>165</v>
      </c>
      <c r="S221" s="59" t="s">
        <v>188</v>
      </c>
    </row>
    <row r="222" spans="17:19" ht="15" customHeight="1" x14ac:dyDescent="0.3">
      <c r="Q222" s="55">
        <v>221</v>
      </c>
      <c r="R222" s="59" t="s">
        <v>165</v>
      </c>
      <c r="S222" s="59" t="s">
        <v>189</v>
      </c>
    </row>
    <row r="223" spans="17:19" ht="15" customHeight="1" x14ac:dyDescent="0.3">
      <c r="Q223" s="55">
        <v>222</v>
      </c>
      <c r="R223" s="59" t="s">
        <v>99</v>
      </c>
      <c r="S223" s="59" t="s">
        <v>268</v>
      </c>
    </row>
    <row r="224" spans="17:19" ht="15" customHeight="1" x14ac:dyDescent="0.3">
      <c r="Q224" s="55">
        <v>223</v>
      </c>
      <c r="R224" s="59" t="s">
        <v>99</v>
      </c>
      <c r="S224" s="59" t="s">
        <v>108</v>
      </c>
    </row>
    <row r="225" spans="17:19" ht="15" customHeight="1" x14ac:dyDescent="0.3">
      <c r="Q225" s="55">
        <v>224</v>
      </c>
      <c r="R225" s="59" t="s">
        <v>99</v>
      </c>
      <c r="S225" s="59" t="s">
        <v>128</v>
      </c>
    </row>
    <row r="226" spans="17:19" ht="15" customHeight="1" x14ac:dyDescent="0.3">
      <c r="Q226" s="55">
        <v>225</v>
      </c>
      <c r="R226" s="59" t="s">
        <v>165</v>
      </c>
      <c r="S226" s="55">
        <v>119</v>
      </c>
    </row>
    <row r="227" spans="17:19" ht="15" customHeight="1" x14ac:dyDescent="0.3">
      <c r="Q227" s="55">
        <v>226</v>
      </c>
      <c r="R227" s="59" t="s">
        <v>165</v>
      </c>
      <c r="S227" s="59" t="s">
        <v>190</v>
      </c>
    </row>
    <row r="228" spans="17:19" ht="15" customHeight="1" x14ac:dyDescent="0.3">
      <c r="Q228" s="55">
        <v>227</v>
      </c>
      <c r="R228" s="59" t="s">
        <v>165</v>
      </c>
      <c r="S228" s="59" t="s">
        <v>191</v>
      </c>
    </row>
    <row r="229" spans="17:19" ht="15" customHeight="1" x14ac:dyDescent="0.3">
      <c r="Q229" s="55">
        <v>228</v>
      </c>
      <c r="R229" s="59" t="s">
        <v>165</v>
      </c>
      <c r="S229" s="59" t="s">
        <v>192</v>
      </c>
    </row>
    <row r="230" spans="17:19" ht="15" customHeight="1" x14ac:dyDescent="0.3">
      <c r="Q230" s="55">
        <v>229</v>
      </c>
      <c r="R230" s="59" t="s">
        <v>99</v>
      </c>
      <c r="S230" s="59" t="s">
        <v>269</v>
      </c>
    </row>
    <row r="231" spans="17:19" ht="15" customHeight="1" x14ac:dyDescent="0.3">
      <c r="Q231" s="55">
        <v>230</v>
      </c>
      <c r="R231" s="59" t="s">
        <v>99</v>
      </c>
      <c r="S231" s="59" t="s">
        <v>270</v>
      </c>
    </row>
    <row r="232" spans="17:19" ht="15" customHeight="1" x14ac:dyDescent="0.3">
      <c r="Q232" s="55">
        <v>231</v>
      </c>
      <c r="R232" s="59" t="s">
        <v>99</v>
      </c>
      <c r="S232" s="59" t="s">
        <v>200</v>
      </c>
    </row>
    <row r="233" spans="17:19" ht="15" customHeight="1" x14ac:dyDescent="0.3">
      <c r="Q233" s="55">
        <v>232</v>
      </c>
      <c r="R233" s="59" t="s">
        <v>165</v>
      </c>
      <c r="S233" s="59" t="s">
        <v>195</v>
      </c>
    </row>
    <row r="234" spans="17:19" ht="15" customHeight="1" x14ac:dyDescent="0.3">
      <c r="Q234" s="55">
        <v>233</v>
      </c>
      <c r="R234" s="59" t="s">
        <v>165</v>
      </c>
      <c r="S234" s="59" t="s">
        <v>196</v>
      </c>
    </row>
    <row r="235" spans="17:19" ht="15" customHeight="1" x14ac:dyDescent="0.3">
      <c r="Q235" s="55">
        <v>234</v>
      </c>
      <c r="R235" s="59" t="s">
        <v>198</v>
      </c>
      <c r="S235" s="59" t="s">
        <v>17</v>
      </c>
    </row>
    <row r="236" spans="17:19" ht="15" customHeight="1" x14ac:dyDescent="0.3">
      <c r="Q236" s="55">
        <v>235</v>
      </c>
      <c r="R236" s="59" t="s">
        <v>198</v>
      </c>
      <c r="S236" s="59" t="s">
        <v>127</v>
      </c>
    </row>
    <row r="237" spans="17:19" ht="15" customHeight="1" x14ac:dyDescent="0.3">
      <c r="Q237" s="55">
        <v>236</v>
      </c>
      <c r="R237" s="59" t="s">
        <v>124</v>
      </c>
      <c r="S237" s="59" t="s">
        <v>91</v>
      </c>
    </row>
    <row r="238" spans="17:19" ht="15" customHeight="1" x14ac:dyDescent="0.3">
      <c r="Q238" s="55">
        <v>237</v>
      </c>
      <c r="R238" s="59" t="s">
        <v>124</v>
      </c>
      <c r="S238" s="59" t="s">
        <v>212</v>
      </c>
    </row>
    <row r="239" spans="17:19" ht="15" customHeight="1" x14ac:dyDescent="0.3">
      <c r="Q239" s="55">
        <v>238</v>
      </c>
      <c r="R239" s="59" t="s">
        <v>124</v>
      </c>
      <c r="S239" s="59" t="s">
        <v>271</v>
      </c>
    </row>
    <row r="240" spans="17:19" ht="15" customHeight="1" x14ac:dyDescent="0.3">
      <c r="Q240" s="55">
        <v>239</v>
      </c>
      <c r="R240" s="59" t="s">
        <v>198</v>
      </c>
      <c r="S240" s="59" t="s">
        <v>155</v>
      </c>
    </row>
    <row r="241" spans="17:19" ht="15" customHeight="1" x14ac:dyDescent="0.3">
      <c r="Q241" s="55">
        <v>240</v>
      </c>
      <c r="R241" s="59" t="s">
        <v>198</v>
      </c>
      <c r="S241" s="59" t="s">
        <v>72</v>
      </c>
    </row>
    <row r="242" spans="17:19" ht="15" customHeight="1" x14ac:dyDescent="0.3">
      <c r="Q242" s="55">
        <v>241</v>
      </c>
      <c r="R242" s="59" t="s">
        <v>198</v>
      </c>
      <c r="S242" s="59" t="s">
        <v>84</v>
      </c>
    </row>
    <row r="243" spans="17:19" ht="15" customHeight="1" x14ac:dyDescent="0.3">
      <c r="Q243" s="55">
        <v>242</v>
      </c>
      <c r="R243" s="59" t="s">
        <v>198</v>
      </c>
      <c r="S243" s="59" t="s">
        <v>200</v>
      </c>
    </row>
    <row r="244" spans="17:19" ht="15" customHeight="1" x14ac:dyDescent="0.3">
      <c r="Q244" s="55">
        <v>243</v>
      </c>
      <c r="R244" s="59" t="s">
        <v>124</v>
      </c>
      <c r="S244" s="59" t="s">
        <v>57</v>
      </c>
    </row>
    <row r="245" spans="17:19" ht="15" customHeight="1" x14ac:dyDescent="0.3">
      <c r="Q245" s="55">
        <v>244</v>
      </c>
      <c r="R245" s="59" t="s">
        <v>124</v>
      </c>
      <c r="S245" s="59" t="s">
        <v>273</v>
      </c>
    </row>
    <row r="246" spans="17:19" ht="15" customHeight="1" x14ac:dyDescent="0.3">
      <c r="Q246" s="55">
        <v>245</v>
      </c>
      <c r="R246" s="59" t="s">
        <v>124</v>
      </c>
      <c r="S246" s="59" t="s">
        <v>84</v>
      </c>
    </row>
    <row r="247" spans="17:19" ht="15" customHeight="1" x14ac:dyDescent="0.3">
      <c r="Q247" s="55">
        <v>246</v>
      </c>
      <c r="R247" s="59" t="s">
        <v>198</v>
      </c>
      <c r="S247" s="59" t="s">
        <v>201</v>
      </c>
    </row>
    <row r="248" spans="17:19" ht="15" customHeight="1" x14ac:dyDescent="0.3">
      <c r="Q248" s="55">
        <v>247</v>
      </c>
      <c r="R248" s="59" t="s">
        <v>198</v>
      </c>
      <c r="S248" s="59" t="s">
        <v>202</v>
      </c>
    </row>
    <row r="249" spans="17:19" ht="15" customHeight="1" x14ac:dyDescent="0.3">
      <c r="Q249" s="55">
        <v>248</v>
      </c>
      <c r="R249" s="59" t="s">
        <v>204</v>
      </c>
      <c r="S249" s="59" t="s">
        <v>17</v>
      </c>
    </row>
    <row r="250" spans="17:19" ht="15" customHeight="1" x14ac:dyDescent="0.3">
      <c r="Q250" s="55">
        <v>249</v>
      </c>
      <c r="R250" s="59" t="s">
        <v>204</v>
      </c>
      <c r="S250" s="59" t="s">
        <v>20</v>
      </c>
    </row>
    <row r="251" spans="17:19" ht="15" customHeight="1" x14ac:dyDescent="0.3">
      <c r="Q251" s="55">
        <v>250</v>
      </c>
      <c r="R251" s="59" t="s">
        <v>140</v>
      </c>
      <c r="S251" s="59" t="s">
        <v>17</v>
      </c>
    </row>
    <row r="252" spans="17:19" ht="15" customHeight="1" x14ac:dyDescent="0.3">
      <c r="Q252" s="55">
        <v>251</v>
      </c>
      <c r="R252" s="59" t="s">
        <v>140</v>
      </c>
      <c r="S252" s="59" t="s">
        <v>264</v>
      </c>
    </row>
    <row r="253" spans="17:19" ht="15" customHeight="1" x14ac:dyDescent="0.3">
      <c r="Q253" s="55">
        <v>252</v>
      </c>
      <c r="R253" s="59" t="s">
        <v>140</v>
      </c>
      <c r="S253" s="59" t="s">
        <v>265</v>
      </c>
    </row>
    <row r="254" spans="17:19" ht="15" customHeight="1" x14ac:dyDescent="0.3">
      <c r="Q254" s="55">
        <v>253</v>
      </c>
      <c r="R254" s="59" t="s">
        <v>204</v>
      </c>
      <c r="S254" s="59" t="s">
        <v>24</v>
      </c>
    </row>
    <row r="255" spans="17:19" ht="15" customHeight="1" x14ac:dyDescent="0.3">
      <c r="Q255" s="55">
        <v>254</v>
      </c>
      <c r="R255" s="59" t="s">
        <v>206</v>
      </c>
      <c r="S255" s="59" t="s">
        <v>17</v>
      </c>
    </row>
    <row r="256" spans="17:19" ht="15" customHeight="1" x14ac:dyDescent="0.3">
      <c r="Q256" s="55">
        <v>255</v>
      </c>
      <c r="R256" s="59" t="s">
        <v>206</v>
      </c>
      <c r="S256" s="59" t="s">
        <v>20</v>
      </c>
    </row>
    <row r="257" spans="17:19" ht="15" customHeight="1" x14ac:dyDescent="0.3">
      <c r="Q257" s="55">
        <v>256</v>
      </c>
      <c r="R257" s="59" t="s">
        <v>207</v>
      </c>
      <c r="S257" s="59" t="s">
        <v>17</v>
      </c>
    </row>
    <row r="258" spans="17:19" ht="15" customHeight="1" x14ac:dyDescent="0.3">
      <c r="Q258" s="55">
        <v>257</v>
      </c>
      <c r="R258" s="59" t="s">
        <v>140</v>
      </c>
      <c r="S258" s="59" t="s">
        <v>57</v>
      </c>
    </row>
    <row r="259" spans="17:19" ht="15" customHeight="1" x14ac:dyDescent="0.3">
      <c r="Q259" s="55">
        <v>258</v>
      </c>
      <c r="R259" s="59" t="s">
        <v>140</v>
      </c>
      <c r="S259" s="59" t="s">
        <v>273</v>
      </c>
    </row>
    <row r="260" spans="17:19" ht="15" customHeight="1" x14ac:dyDescent="0.3">
      <c r="Q260" s="55">
        <v>259</v>
      </c>
      <c r="R260" s="59" t="s">
        <v>140</v>
      </c>
      <c r="S260" s="59" t="s">
        <v>274</v>
      </c>
    </row>
    <row r="261" spans="17:19" ht="15" customHeight="1" x14ac:dyDescent="0.3">
      <c r="Q261" s="55">
        <v>260</v>
      </c>
      <c r="R261" s="59" t="s">
        <v>207</v>
      </c>
      <c r="S261" s="59" t="s">
        <v>20</v>
      </c>
    </row>
    <row r="262" spans="17:19" ht="15" customHeight="1" x14ac:dyDescent="0.3">
      <c r="Q262" s="55">
        <v>261</v>
      </c>
      <c r="R262" s="59" t="s">
        <v>207</v>
      </c>
      <c r="S262" s="59" t="s">
        <v>24</v>
      </c>
    </row>
    <row r="263" spans="17:19" ht="15" customHeight="1" x14ac:dyDescent="0.3">
      <c r="Q263" s="55">
        <v>262</v>
      </c>
      <c r="R263" s="59" t="s">
        <v>207</v>
      </c>
      <c r="S263" s="59" t="s">
        <v>26</v>
      </c>
    </row>
    <row r="264" spans="17:19" ht="15" customHeight="1" x14ac:dyDescent="0.3">
      <c r="Q264" s="55">
        <v>263</v>
      </c>
      <c r="R264" s="59" t="s">
        <v>207</v>
      </c>
      <c r="S264" s="59" t="s">
        <v>209</v>
      </c>
    </row>
    <row r="265" spans="17:19" ht="15" customHeight="1" x14ac:dyDescent="0.3">
      <c r="Q265" s="55">
        <v>264</v>
      </c>
      <c r="R265" s="59" t="s">
        <v>140</v>
      </c>
      <c r="S265" s="59" t="s">
        <v>111</v>
      </c>
    </row>
    <row r="266" spans="17:19" ht="15" customHeight="1" x14ac:dyDescent="0.3">
      <c r="Q266" s="55">
        <v>265</v>
      </c>
      <c r="R266" s="59" t="s">
        <v>140</v>
      </c>
      <c r="S266" s="59" t="s">
        <v>201</v>
      </c>
    </row>
    <row r="267" spans="17:19" ht="15" customHeight="1" x14ac:dyDescent="0.3">
      <c r="Q267" s="55">
        <v>266</v>
      </c>
      <c r="R267" s="59" t="s">
        <v>156</v>
      </c>
      <c r="S267" s="59" t="s">
        <v>91</v>
      </c>
    </row>
    <row r="268" spans="17:19" ht="15" customHeight="1" x14ac:dyDescent="0.3">
      <c r="Q268" s="55">
        <v>267</v>
      </c>
      <c r="R268" s="59" t="s">
        <v>207</v>
      </c>
      <c r="S268" s="59" t="s">
        <v>63</v>
      </c>
    </row>
    <row r="269" spans="17:19" ht="15" customHeight="1" x14ac:dyDescent="0.3">
      <c r="Q269" s="55">
        <v>268</v>
      </c>
      <c r="R269" s="59" t="s">
        <v>207</v>
      </c>
      <c r="S269" s="59" t="s">
        <v>64</v>
      </c>
    </row>
    <row r="270" spans="17:19" ht="15" customHeight="1" x14ac:dyDescent="0.3">
      <c r="Q270" s="55">
        <v>269</v>
      </c>
      <c r="R270" s="59" t="s">
        <v>207</v>
      </c>
      <c r="S270" s="59" t="s">
        <v>66</v>
      </c>
    </row>
    <row r="271" spans="17:19" ht="15" customHeight="1" x14ac:dyDescent="0.3">
      <c r="Q271" s="55">
        <v>270</v>
      </c>
      <c r="R271" s="59" t="s">
        <v>207</v>
      </c>
      <c r="S271" s="59" t="s">
        <v>171</v>
      </c>
    </row>
    <row r="272" spans="17:19" ht="15" customHeight="1" x14ac:dyDescent="0.3">
      <c r="Q272" s="55">
        <v>271</v>
      </c>
      <c r="R272" s="59" t="s">
        <v>156</v>
      </c>
      <c r="S272" s="59" t="s">
        <v>212</v>
      </c>
    </row>
    <row r="273" spans="17:19" ht="15" customHeight="1" x14ac:dyDescent="0.3">
      <c r="Q273" s="55">
        <v>272</v>
      </c>
      <c r="R273" s="59" t="s">
        <v>156</v>
      </c>
      <c r="S273" s="59" t="s">
        <v>268</v>
      </c>
    </row>
    <row r="274" spans="17:19" ht="15" customHeight="1" x14ac:dyDescent="0.3">
      <c r="Q274" s="55">
        <v>273</v>
      </c>
      <c r="R274" s="59" t="s">
        <v>156</v>
      </c>
      <c r="S274" s="59" t="s">
        <v>108</v>
      </c>
    </row>
    <row r="275" spans="17:19" ht="15" customHeight="1" x14ac:dyDescent="0.3">
      <c r="Q275" s="55">
        <v>274</v>
      </c>
      <c r="R275" s="59" t="s">
        <v>207</v>
      </c>
      <c r="S275" s="59" t="s">
        <v>214</v>
      </c>
    </row>
    <row r="276" spans="17:19" ht="15" customHeight="1" x14ac:dyDescent="0.3">
      <c r="Q276" s="55">
        <v>275</v>
      </c>
      <c r="R276" s="59" t="s">
        <v>207</v>
      </c>
      <c r="S276" s="59" t="s">
        <v>215</v>
      </c>
    </row>
    <row r="277" spans="17:19" ht="15" customHeight="1" x14ac:dyDescent="0.3">
      <c r="Q277" s="55">
        <v>276</v>
      </c>
      <c r="R277" s="59" t="s">
        <v>207</v>
      </c>
      <c r="S277" s="59" t="s">
        <v>217</v>
      </c>
    </row>
    <row r="278" spans="17:19" ht="15" customHeight="1" x14ac:dyDescent="0.3">
      <c r="Q278" s="55">
        <v>277</v>
      </c>
      <c r="R278" s="59" t="s">
        <v>207</v>
      </c>
      <c r="S278" s="59" t="s">
        <v>218</v>
      </c>
    </row>
    <row r="279" spans="17:19" ht="15" customHeight="1" x14ac:dyDescent="0.3">
      <c r="Q279" s="55">
        <v>278</v>
      </c>
      <c r="R279" s="59" t="s">
        <v>156</v>
      </c>
      <c r="S279" s="59" t="s">
        <v>109</v>
      </c>
    </row>
    <row r="280" spans="17:19" ht="15" customHeight="1" x14ac:dyDescent="0.3">
      <c r="Q280" s="55">
        <v>279</v>
      </c>
      <c r="R280" s="59" t="s">
        <v>167</v>
      </c>
      <c r="S280" s="59" t="s">
        <v>17</v>
      </c>
    </row>
    <row r="281" spans="17:19" ht="15" customHeight="1" x14ac:dyDescent="0.3">
      <c r="Q281" s="55">
        <v>280</v>
      </c>
      <c r="R281" s="59" t="s">
        <v>167</v>
      </c>
      <c r="S281" s="59" t="s">
        <v>264</v>
      </c>
    </row>
    <row r="282" spans="17:19" ht="15" customHeight="1" x14ac:dyDescent="0.3">
      <c r="Q282" s="55">
        <v>281</v>
      </c>
      <c r="R282" s="59" t="s">
        <v>207</v>
      </c>
      <c r="S282" s="59" t="s">
        <v>221</v>
      </c>
    </row>
    <row r="283" spans="17:19" ht="15" customHeight="1" x14ac:dyDescent="0.3">
      <c r="Q283" s="55">
        <v>282</v>
      </c>
      <c r="R283" s="59" t="s">
        <v>207</v>
      </c>
      <c r="S283" s="59" t="s">
        <v>222</v>
      </c>
    </row>
    <row r="284" spans="17:19" ht="15" customHeight="1" x14ac:dyDescent="0.3">
      <c r="Q284" s="55">
        <v>283</v>
      </c>
      <c r="R284" s="59" t="s">
        <v>223</v>
      </c>
      <c r="S284" s="59" t="s">
        <v>17</v>
      </c>
    </row>
    <row r="285" spans="17:19" ht="15" customHeight="1" x14ac:dyDescent="0.3">
      <c r="Q285" s="55">
        <v>284</v>
      </c>
      <c r="R285" s="59" t="s">
        <v>223</v>
      </c>
      <c r="S285" s="59" t="s">
        <v>20</v>
      </c>
    </row>
    <row r="286" spans="17:19" ht="15" customHeight="1" x14ac:dyDescent="0.3">
      <c r="Q286" s="55">
        <v>285</v>
      </c>
      <c r="R286" s="59" t="s">
        <v>167</v>
      </c>
      <c r="S286" s="59" t="s">
        <v>265</v>
      </c>
    </row>
    <row r="287" spans="17:19" ht="15" customHeight="1" x14ac:dyDescent="0.3">
      <c r="Q287" s="55">
        <v>286</v>
      </c>
      <c r="R287" s="59" t="s">
        <v>167</v>
      </c>
      <c r="S287" s="59" t="s">
        <v>272</v>
      </c>
    </row>
    <row r="288" spans="17:19" ht="15" customHeight="1" x14ac:dyDescent="0.3">
      <c r="Q288" s="55">
        <v>287</v>
      </c>
      <c r="R288" s="59" t="s">
        <v>167</v>
      </c>
      <c r="S288" s="59" t="s">
        <v>275</v>
      </c>
    </row>
    <row r="289" spans="17:19" ht="15" customHeight="1" x14ac:dyDescent="0.3">
      <c r="Q289" s="55">
        <v>288</v>
      </c>
      <c r="R289" s="59" t="s">
        <v>223</v>
      </c>
      <c r="S289" s="59" t="s">
        <v>24</v>
      </c>
    </row>
    <row r="290" spans="17:19" ht="15" customHeight="1" x14ac:dyDescent="0.3">
      <c r="Q290" s="55">
        <v>289</v>
      </c>
      <c r="R290" s="59" t="s">
        <v>223</v>
      </c>
      <c r="S290" s="59" t="s">
        <v>109</v>
      </c>
    </row>
    <row r="291" spans="17:19" ht="15" customHeight="1" x14ac:dyDescent="0.3">
      <c r="Q291" s="55">
        <v>290</v>
      </c>
      <c r="R291" s="59" t="s">
        <v>223</v>
      </c>
      <c r="S291" s="59" t="s">
        <v>118</v>
      </c>
    </row>
    <row r="292" spans="17:19" ht="15" customHeight="1" x14ac:dyDescent="0.3">
      <c r="Q292" s="55">
        <v>291</v>
      </c>
      <c r="R292" s="59" t="s">
        <v>223</v>
      </c>
      <c r="S292" s="59" t="s">
        <v>85</v>
      </c>
    </row>
    <row r="293" spans="17:19" ht="15" customHeight="1" x14ac:dyDescent="0.3">
      <c r="Q293" s="55">
        <v>292</v>
      </c>
      <c r="R293" s="59" t="s">
        <v>183</v>
      </c>
      <c r="S293" s="59" t="s">
        <v>23</v>
      </c>
    </row>
    <row r="294" spans="17:19" ht="15" customHeight="1" x14ac:dyDescent="0.3">
      <c r="Q294" s="55">
        <v>293</v>
      </c>
      <c r="R294" s="59" t="s">
        <v>183</v>
      </c>
      <c r="S294" s="59" t="s">
        <v>103</v>
      </c>
    </row>
    <row r="295" spans="17:19" ht="15" customHeight="1" x14ac:dyDescent="0.3">
      <c r="Q295" s="55">
        <v>294</v>
      </c>
      <c r="R295" s="59" t="s">
        <v>183</v>
      </c>
      <c r="S295" s="59" t="s">
        <v>105</v>
      </c>
    </row>
    <row r="296" spans="17:19" ht="15" customHeight="1" x14ac:dyDescent="0.3">
      <c r="Q296" s="55">
        <v>295</v>
      </c>
      <c r="R296" s="59" t="s">
        <v>223</v>
      </c>
      <c r="S296" s="59" t="s">
        <v>101</v>
      </c>
    </row>
    <row r="297" spans="17:19" ht="15" customHeight="1" x14ac:dyDescent="0.3">
      <c r="Q297" s="55">
        <v>296</v>
      </c>
      <c r="R297" s="59" t="s">
        <v>223</v>
      </c>
      <c r="S297" s="59" t="s">
        <v>224</v>
      </c>
    </row>
    <row r="298" spans="17:19" ht="15" customHeight="1" x14ac:dyDescent="0.3">
      <c r="Q298" s="55">
        <v>297</v>
      </c>
      <c r="R298" s="59" t="s">
        <v>223</v>
      </c>
      <c r="S298" s="59" t="s">
        <v>225</v>
      </c>
    </row>
    <row r="299" spans="17:19" ht="15" customHeight="1" x14ac:dyDescent="0.3">
      <c r="Q299" s="55">
        <v>298</v>
      </c>
      <c r="R299" s="59" t="s">
        <v>223</v>
      </c>
      <c r="S299" s="59" t="s">
        <v>226</v>
      </c>
    </row>
    <row r="300" spans="17:19" ht="15" customHeight="1" x14ac:dyDescent="0.3">
      <c r="Q300" s="55">
        <v>299</v>
      </c>
      <c r="R300" s="59" t="s">
        <v>183</v>
      </c>
      <c r="S300" s="59" t="s">
        <v>155</v>
      </c>
    </row>
    <row r="301" spans="17:19" ht="15" customHeight="1" x14ac:dyDescent="0.3">
      <c r="Q301" s="55">
        <v>300</v>
      </c>
      <c r="R301" s="59" t="s">
        <v>193</v>
      </c>
      <c r="S301" s="59" t="s">
        <v>276</v>
      </c>
    </row>
    <row r="302" spans="17:19" ht="15" customHeight="1" x14ac:dyDescent="0.3">
      <c r="Q302" s="55">
        <v>301</v>
      </c>
      <c r="R302" s="59" t="s">
        <v>199</v>
      </c>
      <c r="S302" s="59" t="s">
        <v>91</v>
      </c>
    </row>
    <row r="303" spans="17:19" ht="15" customHeight="1" x14ac:dyDescent="0.3">
      <c r="Q303" s="55">
        <v>302</v>
      </c>
      <c r="R303" s="59" t="s">
        <v>223</v>
      </c>
      <c r="S303" s="59" t="s">
        <v>172</v>
      </c>
    </row>
    <row r="304" spans="17:19" ht="15" customHeight="1" x14ac:dyDescent="0.3">
      <c r="Q304" s="55">
        <v>303</v>
      </c>
      <c r="R304" s="59" t="s">
        <v>223</v>
      </c>
      <c r="S304" s="59" t="s">
        <v>228</v>
      </c>
    </row>
    <row r="305" spans="17:19" ht="15" customHeight="1" x14ac:dyDescent="0.3">
      <c r="Q305" s="55">
        <v>304</v>
      </c>
      <c r="R305" s="59" t="s">
        <v>223</v>
      </c>
      <c r="S305" s="59" t="s">
        <v>229</v>
      </c>
    </row>
    <row r="306" spans="17:19" ht="15" customHeight="1" x14ac:dyDescent="0.3">
      <c r="Q306" s="55">
        <v>305</v>
      </c>
      <c r="R306" s="59" t="s">
        <v>230</v>
      </c>
      <c r="S306" s="59" t="s">
        <v>23</v>
      </c>
    </row>
    <row r="307" spans="17:19" ht="15" customHeight="1" x14ac:dyDescent="0.3">
      <c r="Q307" s="55">
        <v>306</v>
      </c>
      <c r="R307" s="59" t="s">
        <v>199</v>
      </c>
      <c r="S307" s="59" t="s">
        <v>212</v>
      </c>
    </row>
    <row r="308" spans="17:19" ht="15" customHeight="1" x14ac:dyDescent="0.3">
      <c r="Q308" s="55">
        <v>307</v>
      </c>
      <c r="R308" s="59" t="s">
        <v>203</v>
      </c>
      <c r="S308" s="59" t="s">
        <v>17</v>
      </c>
    </row>
    <row r="309" spans="17:19" ht="15" customHeight="1" x14ac:dyDescent="0.3">
      <c r="Q309" s="55">
        <v>308</v>
      </c>
      <c r="R309" s="59" t="s">
        <v>205</v>
      </c>
      <c r="S309" s="59" t="s">
        <v>17</v>
      </c>
    </row>
    <row r="310" spans="17:19" ht="15" customHeight="1" x14ac:dyDescent="0.3">
      <c r="Q310" s="55">
        <v>309</v>
      </c>
      <c r="R310" s="59" t="s">
        <v>230</v>
      </c>
      <c r="S310" s="59" t="s">
        <v>103</v>
      </c>
    </row>
    <row r="311" spans="17:19" ht="15" customHeight="1" x14ac:dyDescent="0.3">
      <c r="Q311" s="55">
        <v>310</v>
      </c>
      <c r="R311" s="59" t="s">
        <v>232</v>
      </c>
      <c r="S311" s="59" t="s">
        <v>91</v>
      </c>
    </row>
    <row r="312" spans="17:19" ht="15" customHeight="1" x14ac:dyDescent="0.3">
      <c r="Q312" s="55">
        <v>311</v>
      </c>
      <c r="R312" s="59" t="s">
        <v>232</v>
      </c>
      <c r="S312" s="59" t="s">
        <v>92</v>
      </c>
    </row>
    <row r="313" spans="17:19" ht="15" customHeight="1" x14ac:dyDescent="0.3">
      <c r="Q313" s="55">
        <v>312</v>
      </c>
      <c r="R313" s="59" t="s">
        <v>232</v>
      </c>
      <c r="S313" s="59" t="s">
        <v>234</v>
      </c>
    </row>
    <row r="314" spans="17:19" ht="15" customHeight="1" x14ac:dyDescent="0.3">
      <c r="Q314" s="55">
        <v>313</v>
      </c>
      <c r="R314" s="59" t="s">
        <v>208</v>
      </c>
      <c r="S314" s="59" t="s">
        <v>50</v>
      </c>
    </row>
    <row r="315" spans="17:19" ht="15" customHeight="1" x14ac:dyDescent="0.3">
      <c r="Q315" s="55">
        <v>314</v>
      </c>
      <c r="R315" s="59" t="s">
        <v>210</v>
      </c>
      <c r="S315" s="59" t="s">
        <v>91</v>
      </c>
    </row>
    <row r="316" spans="17:19" ht="15" customHeight="1" x14ac:dyDescent="0.3">
      <c r="Q316" s="55">
        <v>315</v>
      </c>
      <c r="R316" s="59" t="s">
        <v>211</v>
      </c>
      <c r="S316" s="59" t="s">
        <v>91</v>
      </c>
    </row>
    <row r="317" spans="17:19" ht="15" customHeight="1" x14ac:dyDescent="0.3">
      <c r="Q317" s="55">
        <v>316</v>
      </c>
      <c r="R317" s="59" t="s">
        <v>232</v>
      </c>
      <c r="S317" s="59" t="s">
        <v>109</v>
      </c>
    </row>
    <row r="318" spans="17:19" ht="15" customHeight="1" x14ac:dyDescent="0.3">
      <c r="Q318" s="55">
        <v>317</v>
      </c>
      <c r="R318" s="59" t="s">
        <v>232</v>
      </c>
      <c r="S318" s="59" t="s">
        <v>97</v>
      </c>
    </row>
    <row r="319" spans="17:19" ht="15" customHeight="1" x14ac:dyDescent="0.3">
      <c r="Q319" s="55">
        <v>318</v>
      </c>
      <c r="R319" s="59" t="s">
        <v>232</v>
      </c>
      <c r="S319" s="59" t="s">
        <v>111</v>
      </c>
    </row>
    <row r="320" spans="17:19" ht="15" customHeight="1" x14ac:dyDescent="0.3">
      <c r="Q320" s="55">
        <v>319</v>
      </c>
      <c r="R320" s="59" t="s">
        <v>232</v>
      </c>
      <c r="S320" s="59" t="s">
        <v>201</v>
      </c>
    </row>
    <row r="321" spans="17:19" ht="15" customHeight="1" x14ac:dyDescent="0.3">
      <c r="Q321" s="55">
        <v>320</v>
      </c>
      <c r="R321" s="59" t="s">
        <v>211</v>
      </c>
      <c r="S321" s="59" t="s">
        <v>212</v>
      </c>
    </row>
    <row r="322" spans="17:19" ht="15" customHeight="1" x14ac:dyDescent="0.3">
      <c r="Q322" s="55">
        <v>321</v>
      </c>
      <c r="R322" s="59" t="s">
        <v>213</v>
      </c>
      <c r="S322" s="59" t="s">
        <v>17</v>
      </c>
    </row>
    <row r="323" spans="17:19" ht="15" customHeight="1" x14ac:dyDescent="0.3">
      <c r="Q323" s="55">
        <v>322</v>
      </c>
      <c r="R323" s="59" t="s">
        <v>216</v>
      </c>
      <c r="S323" s="59" t="s">
        <v>91</v>
      </c>
    </row>
    <row r="324" spans="17:19" ht="15" customHeight="1" x14ac:dyDescent="0.3">
      <c r="Q324" s="55">
        <v>323</v>
      </c>
      <c r="R324" s="59" t="s">
        <v>232</v>
      </c>
      <c r="S324" s="59" t="s">
        <v>238</v>
      </c>
    </row>
    <row r="325" spans="17:19" ht="15" customHeight="1" x14ac:dyDescent="0.3">
      <c r="Q325" s="55">
        <v>324</v>
      </c>
      <c r="R325" s="59" t="s">
        <v>232</v>
      </c>
      <c r="S325" s="59" t="s">
        <v>239</v>
      </c>
    </row>
    <row r="326" spans="17:19" ht="15" customHeight="1" x14ac:dyDescent="0.3">
      <c r="Q326" s="55">
        <v>325</v>
      </c>
      <c r="R326" s="59" t="s">
        <v>232</v>
      </c>
      <c r="S326" s="59" t="s">
        <v>226</v>
      </c>
    </row>
    <row r="327" spans="17:19" ht="15" customHeight="1" x14ac:dyDescent="0.3">
      <c r="Q327" s="55">
        <v>326</v>
      </c>
      <c r="R327" s="59" t="s">
        <v>232</v>
      </c>
      <c r="S327" s="59" t="s">
        <v>214</v>
      </c>
    </row>
    <row r="328" spans="17:19" ht="15" customHeight="1" x14ac:dyDescent="0.3">
      <c r="Q328" s="55">
        <v>327</v>
      </c>
      <c r="R328" s="59" t="s">
        <v>219</v>
      </c>
      <c r="S328" s="59" t="s">
        <v>77</v>
      </c>
    </row>
    <row r="329" spans="17:19" ht="15" customHeight="1" x14ac:dyDescent="0.3">
      <c r="Q329" s="55">
        <v>328</v>
      </c>
      <c r="R329" s="59" t="s">
        <v>220</v>
      </c>
      <c r="S329" s="59" t="s">
        <v>17</v>
      </c>
    </row>
    <row r="330" spans="17:19" ht="15" customHeight="1" x14ac:dyDescent="0.3">
      <c r="Q330" s="55">
        <v>329</v>
      </c>
      <c r="R330" s="59" t="s">
        <v>220</v>
      </c>
      <c r="S330" s="59" t="s">
        <v>264</v>
      </c>
    </row>
    <row r="331" spans="17:19" ht="15" customHeight="1" x14ac:dyDescent="0.3">
      <c r="Q331" s="55">
        <v>330</v>
      </c>
      <c r="R331" s="59" t="s">
        <v>232</v>
      </c>
      <c r="S331" s="59" t="s">
        <v>215</v>
      </c>
    </row>
    <row r="332" spans="17:19" ht="15" customHeight="1" x14ac:dyDescent="0.3">
      <c r="Q332" s="55">
        <v>331</v>
      </c>
      <c r="R332" s="59" t="s">
        <v>242</v>
      </c>
      <c r="S332" s="59" t="s">
        <v>17</v>
      </c>
    </row>
    <row r="333" spans="17:19" ht="15" customHeight="1" x14ac:dyDescent="0.3">
      <c r="Q333" s="55">
        <v>332</v>
      </c>
      <c r="R333" s="59" t="s">
        <v>242</v>
      </c>
      <c r="S333" s="59" t="s">
        <v>20</v>
      </c>
    </row>
    <row r="334" spans="17:19" ht="15" customHeight="1" x14ac:dyDescent="0.3">
      <c r="Q334" s="55">
        <v>333</v>
      </c>
      <c r="R334" s="59" t="s">
        <v>242</v>
      </c>
      <c r="S334" s="59" t="s">
        <v>24</v>
      </c>
    </row>
    <row r="335" spans="17:19" ht="15" customHeight="1" x14ac:dyDescent="0.3">
      <c r="Q335" s="55">
        <v>334</v>
      </c>
      <c r="R335" s="59" t="s">
        <v>220</v>
      </c>
      <c r="S335" s="59" t="s">
        <v>265</v>
      </c>
    </row>
    <row r="336" spans="17:19" ht="15" customHeight="1" x14ac:dyDescent="0.3">
      <c r="Q336" s="55">
        <v>335</v>
      </c>
      <c r="R336" s="59" t="s">
        <v>220</v>
      </c>
      <c r="S336" s="59" t="s">
        <v>272</v>
      </c>
    </row>
    <row r="337" spans="17:19" ht="15" customHeight="1" x14ac:dyDescent="0.3">
      <c r="Q337" s="55">
        <v>336</v>
      </c>
      <c r="R337" s="59" t="s">
        <v>227</v>
      </c>
      <c r="S337" s="59" t="s">
        <v>50</v>
      </c>
    </row>
    <row r="338" spans="17:19" ht="15" customHeight="1" x14ac:dyDescent="0.3">
      <c r="Q338" s="55">
        <v>337</v>
      </c>
      <c r="R338" s="55" t="s">
        <v>243</v>
      </c>
      <c r="S338" s="59" t="s">
        <v>91</v>
      </c>
    </row>
    <row r="339" spans="17:19" ht="15" customHeight="1" x14ac:dyDescent="0.3">
      <c r="Q339" s="55">
        <v>338</v>
      </c>
      <c r="R339" s="55" t="s">
        <v>243</v>
      </c>
      <c r="S339" s="59" t="s">
        <v>121</v>
      </c>
    </row>
    <row r="340" spans="17:19" ht="15" customHeight="1" x14ac:dyDescent="0.3">
      <c r="Q340" s="55">
        <v>339</v>
      </c>
      <c r="R340" s="55" t="s">
        <v>243</v>
      </c>
      <c r="S340" s="59" t="s">
        <v>244</v>
      </c>
    </row>
    <row r="341" spans="17:19" ht="15" customHeight="1" x14ac:dyDescent="0.3">
      <c r="Q341" s="55">
        <v>340</v>
      </c>
      <c r="R341" s="59" t="s">
        <v>245</v>
      </c>
      <c r="S341" s="59" t="s">
        <v>17</v>
      </c>
    </row>
    <row r="342" spans="17:19" ht="15" customHeight="1" x14ac:dyDescent="0.3">
      <c r="Q342" s="55">
        <v>341</v>
      </c>
      <c r="R342" s="59" t="s">
        <v>231</v>
      </c>
      <c r="S342" s="59" t="s">
        <v>50</v>
      </c>
    </row>
    <row r="343" spans="17:19" ht="15" customHeight="1" x14ac:dyDescent="0.3">
      <c r="Q343" s="55">
        <v>342</v>
      </c>
      <c r="R343" s="59" t="s">
        <v>233</v>
      </c>
      <c r="S343" s="59" t="s">
        <v>91</v>
      </c>
    </row>
    <row r="344" spans="17:19" ht="15" customHeight="1" x14ac:dyDescent="0.3">
      <c r="Q344" s="55">
        <v>343</v>
      </c>
      <c r="R344" s="59" t="s">
        <v>235</v>
      </c>
      <c r="S344" s="59" t="s">
        <v>50</v>
      </c>
    </row>
    <row r="345" spans="17:19" ht="15" customHeight="1" x14ac:dyDescent="0.3">
      <c r="Q345" s="55">
        <v>344</v>
      </c>
      <c r="R345" s="59" t="s">
        <v>246</v>
      </c>
      <c r="S345" s="59" t="s">
        <v>17</v>
      </c>
    </row>
    <row r="346" spans="17:19" ht="15" customHeight="1" x14ac:dyDescent="0.3">
      <c r="Q346" s="55">
        <v>345</v>
      </c>
      <c r="R346" s="59" t="s">
        <v>246</v>
      </c>
      <c r="S346" s="59" t="s">
        <v>127</v>
      </c>
    </row>
    <row r="347" spans="17:19" ht="15" customHeight="1" x14ac:dyDescent="0.3">
      <c r="Q347" s="55">
        <v>346</v>
      </c>
      <c r="R347" s="59" t="s">
        <v>247</v>
      </c>
      <c r="S347" s="59" t="s">
        <v>77</v>
      </c>
    </row>
    <row r="348" spans="17:19" ht="15" customHeight="1" x14ac:dyDescent="0.3">
      <c r="Q348" s="55">
        <v>347</v>
      </c>
      <c r="R348" s="59" t="s">
        <v>248</v>
      </c>
      <c r="S348" s="59" t="s">
        <v>17</v>
      </c>
    </row>
    <row r="349" spans="17:19" ht="15" customHeight="1" x14ac:dyDescent="0.3">
      <c r="Q349" s="55">
        <v>348</v>
      </c>
      <c r="R349" s="59" t="s">
        <v>277</v>
      </c>
      <c r="S349" s="59" t="s">
        <v>77</v>
      </c>
    </row>
    <row r="350" spans="17:19" ht="15" customHeight="1" x14ac:dyDescent="0.3">
      <c r="Q350" s="55">
        <v>349</v>
      </c>
      <c r="R350" s="59" t="s">
        <v>240</v>
      </c>
      <c r="S350" s="59" t="s">
        <v>77</v>
      </c>
    </row>
    <row r="351" spans="17:19" ht="15" customHeight="1" x14ac:dyDescent="0.3">
      <c r="Q351" s="55">
        <v>350</v>
      </c>
      <c r="R351" s="59" t="s">
        <v>241</v>
      </c>
      <c r="S351" s="59" t="s">
        <v>91</v>
      </c>
    </row>
    <row r="352" spans="17:19" ht="15" customHeight="1" x14ac:dyDescent="0.3">
      <c r="Q352" s="55">
        <v>351</v>
      </c>
      <c r="R352" s="59" t="s">
        <v>249</v>
      </c>
      <c r="S352" s="59" t="s">
        <v>166</v>
      </c>
    </row>
    <row r="353" spans="15:19" ht="15" customHeight="1" x14ac:dyDescent="0.3">
      <c r="Q353" s="55">
        <v>352</v>
      </c>
      <c r="R353" s="59" t="s">
        <v>250</v>
      </c>
      <c r="S353" s="59" t="s">
        <v>91</v>
      </c>
    </row>
    <row r="354" spans="15:19" ht="15" customHeight="1" x14ac:dyDescent="0.3">
      <c r="Q354" s="55">
        <v>353</v>
      </c>
      <c r="R354" s="59" t="s">
        <v>252</v>
      </c>
      <c r="S354" s="59" t="s">
        <v>91</v>
      </c>
    </row>
    <row r="355" spans="15:19" ht="15" customHeight="1" x14ac:dyDescent="0.3">
      <c r="Q355" s="55">
        <v>354</v>
      </c>
      <c r="R355" s="59" t="s">
        <v>253</v>
      </c>
      <c r="S355" s="59" t="s">
        <v>91</v>
      </c>
    </row>
    <row r="356" spans="15:19" ht="15" customHeight="1" x14ac:dyDescent="0.3">
      <c r="Q356" s="55">
        <v>355</v>
      </c>
      <c r="R356" s="59" t="s">
        <v>241</v>
      </c>
      <c r="S356" s="59" t="s">
        <v>80</v>
      </c>
    </row>
    <row r="357" spans="15:19" ht="15" customHeight="1" x14ac:dyDescent="0.3">
      <c r="Q357" s="55">
        <v>356</v>
      </c>
      <c r="R357" s="59" t="s">
        <v>241</v>
      </c>
      <c r="S357" s="59" t="s">
        <v>105</v>
      </c>
    </row>
    <row r="358" spans="15:19" ht="15" customHeight="1" x14ac:dyDescent="0.3">
      <c r="Q358" s="55">
        <v>357</v>
      </c>
      <c r="R358" s="59" t="s">
        <v>241</v>
      </c>
      <c r="S358" s="59" t="s">
        <v>155</v>
      </c>
    </row>
    <row r="359" spans="15:19" ht="15" customHeight="1" x14ac:dyDescent="0.3">
      <c r="Q359" s="55">
        <v>358</v>
      </c>
      <c r="R359" s="59" t="s">
        <v>256</v>
      </c>
      <c r="S359" s="59" t="s">
        <v>23</v>
      </c>
    </row>
    <row r="360" spans="15:19" ht="15" customHeight="1" x14ac:dyDescent="0.3">
      <c r="Q360" s="55">
        <v>359</v>
      </c>
      <c r="R360" s="59" t="s">
        <v>257</v>
      </c>
      <c r="S360" s="59" t="s">
        <v>50</v>
      </c>
    </row>
    <row r="361" spans="15:19" ht="15" customHeight="1" x14ac:dyDescent="0.3">
      <c r="Q361" s="55">
        <v>360</v>
      </c>
      <c r="R361" s="59" t="s">
        <v>257</v>
      </c>
      <c r="S361" s="59" t="s">
        <v>56</v>
      </c>
    </row>
    <row r="362" spans="15:19" ht="15" customHeight="1" x14ac:dyDescent="0.3">
      <c r="Q362" s="55">
        <v>361</v>
      </c>
      <c r="R362" s="59" t="s">
        <v>257</v>
      </c>
      <c r="S362" s="59" t="s">
        <v>57</v>
      </c>
    </row>
    <row r="363" spans="15:19" ht="15" customHeight="1" x14ac:dyDescent="0.3">
      <c r="Q363" s="55">
        <v>362</v>
      </c>
      <c r="R363" s="59" t="s">
        <v>241</v>
      </c>
      <c r="S363" s="59" t="s">
        <v>275</v>
      </c>
    </row>
    <row r="364" spans="15:19" ht="15" customHeight="1" x14ac:dyDescent="0.3">
      <c r="Q364" s="55">
        <v>363</v>
      </c>
      <c r="R364" s="59" t="s">
        <v>241</v>
      </c>
      <c r="S364" s="59" t="s">
        <v>97</v>
      </c>
    </row>
    <row r="365" spans="15:19" ht="15" customHeight="1" x14ac:dyDescent="0.3">
      <c r="Q365" s="55">
        <v>364</v>
      </c>
      <c r="R365" s="59" t="s">
        <v>241</v>
      </c>
      <c r="S365" s="59" t="s">
        <v>150</v>
      </c>
    </row>
    <row r="366" spans="15:19" ht="15" customHeight="1" x14ac:dyDescent="0.3">
      <c r="O366" s="55"/>
      <c r="P366" s="55"/>
      <c r="Q366" s="55">
        <v>365</v>
      </c>
      <c r="R366" s="59" t="s">
        <v>259</v>
      </c>
      <c r="S366" s="59" t="s">
        <v>91</v>
      </c>
    </row>
    <row r="367" spans="15:19" ht="15" customHeight="1" x14ac:dyDescent="0.3">
      <c r="O367" s="55"/>
      <c r="P367" s="55"/>
      <c r="Q367" s="55"/>
      <c r="R367" s="55"/>
      <c r="S367" s="55"/>
    </row>
    <row r="368" spans="15:19" ht="15" customHeight="1" x14ac:dyDescent="0.3">
      <c r="O368" s="55"/>
      <c r="P368" s="55"/>
      <c r="Q368" s="55"/>
      <c r="R368" s="55"/>
      <c r="S368" s="55"/>
    </row>
    <row r="369" spans="15:19" ht="15" customHeight="1" x14ac:dyDescent="0.3">
      <c r="O369" s="55"/>
      <c r="P369" s="55"/>
      <c r="Q369" s="55"/>
      <c r="R369" s="55"/>
      <c r="S369" s="55"/>
    </row>
  </sheetData>
  <sheetProtection password="F466" sheet="1" selectLockedCells="1"/>
  <protectedRanges>
    <protectedRange password="F466" sqref="A22:K149" name="Bereich1"/>
  </protectedRanges>
  <mergeCells count="8">
    <mergeCell ref="O1:P1"/>
    <mergeCell ref="G18:K18"/>
    <mergeCell ref="G19:K19"/>
    <mergeCell ref="A1:K2"/>
    <mergeCell ref="A19:F19"/>
    <mergeCell ref="A3:C3"/>
    <mergeCell ref="A4:E4"/>
    <mergeCell ref="A16:D17"/>
  </mergeCells>
  <conditionalFormatting sqref="A22:A149 E22:E149 I22:I149">
    <cfRule type="expression" dxfId="53" priority="1">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Johannes",B22="3. Johannes",B22="Judas",B22="Offenbarung")</formula>
    </cfRule>
    <cfRule type="expression" dxfId="52" priority="7">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conditionalFormatting sqref="B22:B149 F22:F149 J22:J149">
    <cfRule type="expression" dxfId="51" priority="6">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Johannes",B22="3. Johannes",B22="Judas",B22="Offenbarung")</formula>
    </cfRule>
    <cfRule type="expression" dxfId="50" priority="9">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conditionalFormatting sqref="C22:C149 G22:G149 K22:K149">
    <cfRule type="expression" dxfId="49" priority="2">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Johannes",B22="3. Johannes",B22="Judas",B22="Offenbarung")</formula>
    </cfRule>
    <cfRule type="expression" dxfId="48" priority="8">
      <formula>OR(B22="Matthäus",B22="Markus",B22="Lukas",B22="Johannes",B22="Apostelgeschichte",B22="Römer",B22="1. Korinther",B22="2. Korinther",B22="Galater",B22="Epheser",B22="Philipper",B22="Kolosser",B22="1. Thessalonicher",B22="2. Thessalonicher",B22="1. Timotheus",B22="2. Timotheus",B22="Titus",B22="Philemon",B22="Hebräer",B22="Jakobus",B22="1. Petrus",B22="2. Petrus",B22="1. Johannes",B22="2. + 3. Johannes",B22="Judas",B22="Offenbarung")</formula>
    </cfRule>
  </conditionalFormatting>
  <printOptions horizontalCentered="1" verticalCentered="1"/>
  <pageMargins left="0" right="0" top="0.78740157480314965" bottom="0.39370078740157483" header="0.27559055118110237" footer="0.23622047244094491"/>
  <pageSetup paperSize="9" orientation="landscape" r:id="rId1"/>
  <headerFooter alignWithMargins="0">
    <oddHeader>&amp;C&amp;"-,Kursiv"&amp;U"Wohl dem, der seine Lust hat an der Lehre des HERRN und darüber nachsinnt Tag und Nacht!
Er ist wie ein Baum gepflanzt an Wasserbächen, der seine Frucht bringt und dessen Blätter nicht verwelken."
&amp;8&amp;U(aus Psalm 1)</oddHeader>
    <oddFooter>&amp;L&amp;8www.Bibelleseplan365.de&amp;C&amp;8www.Was-Darwin-nicht-wusste.de&amp;R&amp;8www.Glauben-durch-Hören.de</oddFooter>
  </headerFooter>
  <rowBreaks count="3" manualBreakCount="3">
    <brk id="53" max="10" man="1"/>
    <brk id="85" max="10" man="1"/>
    <brk id="117"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1D1FF-4A2D-41D8-98C0-A4CDF0F0FE17}">
  <sheetPr codeName="Tabelle5"/>
  <dimension ref="A1:AC369"/>
  <sheetViews>
    <sheetView zoomScaleNormal="100" workbookViewId="0">
      <selection activeCell="A14" sqref="A14:D15"/>
    </sheetView>
  </sheetViews>
  <sheetFormatPr baseColWidth="10" defaultColWidth="11.44140625" defaultRowHeight="15" customHeight="1" x14ac:dyDescent="0.3"/>
  <cols>
    <col min="1" max="1" width="10.6640625" style="59" customWidth="1"/>
    <col min="2" max="2" width="18.6640625" style="55" customWidth="1"/>
    <col min="3" max="3" width="11.6640625" style="59" customWidth="1"/>
    <col min="4" max="4" width="4.6640625" style="59" customWidth="1"/>
    <col min="5" max="5" width="10.6640625" style="59" customWidth="1"/>
    <col min="6" max="6" width="18.6640625" style="59" customWidth="1"/>
    <col min="7" max="7" width="11.6640625" style="59" customWidth="1"/>
    <col min="8" max="8" width="4.6640625" style="59" customWidth="1"/>
    <col min="9" max="9" width="10.6640625" style="59" customWidth="1"/>
    <col min="10" max="10" width="18.6640625" style="59" customWidth="1"/>
    <col min="11" max="11" width="11.6640625" style="59" customWidth="1"/>
    <col min="12" max="12" width="5.6640625" style="55" customWidth="1"/>
    <col min="13" max="13" width="12.88671875" style="63" hidden="1" customWidth="1"/>
    <col min="14" max="14" width="23.109375" style="63" hidden="1" customWidth="1"/>
    <col min="15" max="15" width="22.44140625" style="63" hidden="1" customWidth="1"/>
    <col min="16" max="16" width="11.6640625" style="63" hidden="1" customWidth="1"/>
    <col min="17" max="17" width="11" style="80" hidden="1" customWidth="1"/>
    <col min="18" max="18" width="13.109375" style="63" hidden="1" customWidth="1"/>
    <col min="19" max="19" width="18.33203125" style="63" hidden="1" customWidth="1"/>
    <col min="20" max="20" width="14.33203125" style="71" hidden="1" customWidth="1"/>
    <col min="21" max="21" width="10.109375" style="63" hidden="1" customWidth="1"/>
    <col min="22" max="22" width="11.6640625" style="63" hidden="1" customWidth="1"/>
    <col min="23" max="23" width="11.44140625" style="63" hidden="1" customWidth="1"/>
    <col min="24" max="24" width="17.44140625" style="63" hidden="1" customWidth="1"/>
    <col min="25" max="25" width="11.6640625" style="62" hidden="1" customWidth="1"/>
    <col min="26" max="27" width="11.44140625" style="55"/>
    <col min="28" max="28" width="11.5546875" style="55" bestFit="1" customWidth="1"/>
    <col min="29" max="16384" width="11.44140625" style="55"/>
  </cols>
  <sheetData>
    <row r="1" spans="1:28" ht="15" customHeight="1" thickBot="1" x14ac:dyDescent="0.35">
      <c r="A1" s="120" t="s">
        <v>279</v>
      </c>
      <c r="B1" s="121"/>
      <c r="C1" s="121"/>
      <c r="D1" s="121"/>
      <c r="E1" s="121"/>
      <c r="F1" s="121"/>
      <c r="G1" s="121"/>
      <c r="H1" s="121"/>
      <c r="I1" s="121"/>
      <c r="J1" s="121"/>
      <c r="K1" s="122"/>
      <c r="M1" s="56" t="s">
        <v>11</v>
      </c>
      <c r="N1" s="56" t="str">
        <f ca="1">("Ist ")&amp;YEAR(M2)&amp;" ein Schaltjahr ?"</f>
        <v>Ist 2024 ein Schaltjahr ?</v>
      </c>
      <c r="O1" s="118" t="str">
        <f ca="1">("Tage Differenz zum 1. Januar ")&amp;YEAR(M2)</f>
        <v>Tage Differenz zum 1. Januar 2024</v>
      </c>
      <c r="P1" s="119"/>
      <c r="Q1" s="92" t="s">
        <v>280</v>
      </c>
      <c r="R1" s="92" t="s">
        <v>281</v>
      </c>
      <c r="S1" s="92" t="s">
        <v>282</v>
      </c>
      <c r="T1" s="93" t="s">
        <v>283</v>
      </c>
      <c r="U1" s="102" t="s">
        <v>284</v>
      </c>
      <c r="V1" s="102" t="s">
        <v>285</v>
      </c>
      <c r="W1" s="56" t="s">
        <v>12</v>
      </c>
      <c r="X1" s="56" t="s">
        <v>13</v>
      </c>
      <c r="Y1" s="56" t="s">
        <v>14</v>
      </c>
      <c r="AB1" s="87"/>
    </row>
    <row r="2" spans="1:28" ht="15" customHeight="1" x14ac:dyDescent="0.3">
      <c r="A2" s="123"/>
      <c r="B2" s="124"/>
      <c r="C2" s="124"/>
      <c r="D2" s="124"/>
      <c r="E2" s="124"/>
      <c r="F2" s="124"/>
      <c r="G2" s="124"/>
      <c r="H2" s="124"/>
      <c r="I2" s="124"/>
      <c r="J2" s="124"/>
      <c r="K2" s="125"/>
      <c r="M2" s="57">
        <f ca="1">DATE(YEAR(A14),1,1)</f>
        <v>45292</v>
      </c>
      <c r="N2" s="58" t="str">
        <f ca="1">IF(MOD(YEAR(A14),400)=0,"ja",IF(MOD(YEAR(A14),100)=0,"nein",IF(MOD(YEAR(A14),4)=0,"ja","nein")))</f>
        <v>ja</v>
      </c>
      <c r="O2" s="58" t="s">
        <v>15</v>
      </c>
      <c r="P2" s="58">
        <f ca="1">IF(AND(N2="ja",P3&gt;59),P3-1,P3)</f>
        <v>357</v>
      </c>
      <c r="Q2" s="94">
        <v>367</v>
      </c>
      <c r="R2" s="94">
        <f ca="1">DATE(TEXT($M$2,"JJJJ"),TEXT(Q2,"MM"),TEXT(Q2,"TT"))</f>
        <v>45292</v>
      </c>
      <c r="S2" s="94" t="str">
        <f ca="1">TEXT(R2,"JJJJ")</f>
        <v>2024</v>
      </c>
      <c r="T2" s="95">
        <f t="shared" ref="T2:T65" ca="1" si="0">IF(A$14&gt;R2,S2+1,S2)</f>
        <v>2025</v>
      </c>
      <c r="U2" s="57">
        <f ca="1">DATE(T2,TEXT(R2,"MM"),TEXT(R2,"TT"))</f>
        <v>45658</v>
      </c>
      <c r="V2" s="57" t="str">
        <f ca="1">TEXT(U2,"TTT")</f>
        <v>Mi</v>
      </c>
      <c r="W2" s="55">
        <v>1</v>
      </c>
      <c r="X2" s="59" t="s">
        <v>22</v>
      </c>
      <c r="Y2" s="59" t="s">
        <v>77</v>
      </c>
      <c r="AB2" s="87"/>
    </row>
    <row r="3" spans="1:28" ht="15" customHeight="1" x14ac:dyDescent="0.3">
      <c r="A3" s="105" t="s">
        <v>286</v>
      </c>
      <c r="B3" s="1"/>
      <c r="C3" s="2"/>
      <c r="D3" s="2"/>
      <c r="E3" s="2"/>
      <c r="F3" s="2"/>
      <c r="G3" s="2"/>
      <c r="H3" s="2"/>
      <c r="I3" s="2"/>
      <c r="J3" s="2"/>
      <c r="K3" s="3"/>
      <c r="M3" s="60">
        <f ca="1">TODAY()</f>
        <v>45650</v>
      </c>
      <c r="N3" s="61"/>
      <c r="O3" s="62" t="s">
        <v>19</v>
      </c>
      <c r="P3" s="55">
        <f ca="1">A14-M2</f>
        <v>358</v>
      </c>
      <c r="Q3" s="94">
        <v>368</v>
      </c>
      <c r="R3" s="94">
        <f t="shared" ref="R3:R66" ca="1" si="1">DATE(TEXT($M$2,"JJJJ"),TEXT(Q3,"MM"),TEXT(Q3,"TT"))</f>
        <v>45293</v>
      </c>
      <c r="S3" s="94" t="str">
        <f t="shared" ref="S3:S66" ca="1" si="2">TEXT(R3,"JJJJ")</f>
        <v>2024</v>
      </c>
      <c r="T3" s="95">
        <f t="shared" ca="1" si="0"/>
        <v>2025</v>
      </c>
      <c r="U3" s="57">
        <f t="shared" ref="U3:U66" ca="1" si="3">DATE(T3,TEXT(R3,"MM"),TEXT(R3,"TT"))</f>
        <v>45659</v>
      </c>
      <c r="V3" s="57" t="str">
        <f t="shared" ref="V3:V66" ca="1" si="4">TEXT(U3,"TTT")</f>
        <v>Do</v>
      </c>
      <c r="W3" s="55">
        <v>2</v>
      </c>
      <c r="X3" s="59" t="s">
        <v>22</v>
      </c>
      <c r="Y3" s="59" t="s">
        <v>287</v>
      </c>
      <c r="AA3" s="88"/>
      <c r="AB3" s="87"/>
    </row>
    <row r="4" spans="1:28" ht="15" customHeight="1" x14ac:dyDescent="0.3">
      <c r="A4" s="104"/>
      <c r="B4" s="1"/>
      <c r="C4" s="2"/>
      <c r="D4" s="2"/>
      <c r="E4" s="2"/>
      <c r="F4" s="2"/>
      <c r="G4" s="2"/>
      <c r="H4" s="2"/>
      <c r="I4" s="2"/>
      <c r="J4" s="2"/>
      <c r="K4" s="3"/>
      <c r="M4" s="60"/>
      <c r="N4" s="61"/>
      <c r="O4" s="62"/>
      <c r="P4" s="55"/>
      <c r="Q4" s="94">
        <v>369</v>
      </c>
      <c r="R4" s="94">
        <f t="shared" ca="1" si="1"/>
        <v>45294</v>
      </c>
      <c r="S4" s="94" t="str">
        <f t="shared" ca="1" si="2"/>
        <v>2024</v>
      </c>
      <c r="T4" s="95">
        <f t="shared" ca="1" si="0"/>
        <v>2025</v>
      </c>
      <c r="U4" s="57">
        <f t="shared" ca="1" si="3"/>
        <v>45660</v>
      </c>
      <c r="V4" s="57" t="str">
        <f t="shared" ca="1" si="4"/>
        <v>Fr</v>
      </c>
      <c r="W4" s="55">
        <v>3</v>
      </c>
      <c r="X4" s="59" t="s">
        <v>22</v>
      </c>
      <c r="Y4" s="59" t="s">
        <v>288</v>
      </c>
      <c r="AB4" s="87"/>
    </row>
    <row r="5" spans="1:28" ht="15" customHeight="1" x14ac:dyDescent="0.3">
      <c r="A5" s="26" t="s">
        <v>25</v>
      </c>
      <c r="B5" s="5"/>
      <c r="C5" s="2"/>
      <c r="D5" s="2"/>
      <c r="E5" s="2"/>
      <c r="F5" s="2"/>
      <c r="G5" s="2"/>
      <c r="H5" s="2"/>
      <c r="I5" s="2"/>
      <c r="J5" s="2"/>
      <c r="K5" s="3"/>
      <c r="M5" s="61"/>
      <c r="N5" s="61"/>
      <c r="Q5" s="94">
        <v>370</v>
      </c>
      <c r="R5" s="94">
        <f t="shared" ca="1" si="1"/>
        <v>45295</v>
      </c>
      <c r="S5" s="94" t="str">
        <f t="shared" ca="1" si="2"/>
        <v>2024</v>
      </c>
      <c r="T5" s="95">
        <f t="shared" ca="1" si="0"/>
        <v>2025</v>
      </c>
      <c r="U5" s="57">
        <f t="shared" ca="1" si="3"/>
        <v>45661</v>
      </c>
      <c r="V5" s="57" t="str">
        <f t="shared" ca="1" si="4"/>
        <v>Sa</v>
      </c>
      <c r="W5" s="55">
        <v>4</v>
      </c>
      <c r="X5" s="59" t="s">
        <v>22</v>
      </c>
      <c r="Y5" s="59" t="s">
        <v>194</v>
      </c>
      <c r="AB5" s="87"/>
    </row>
    <row r="6" spans="1:28" ht="15" customHeight="1" x14ac:dyDescent="0.3">
      <c r="A6" s="6" t="s">
        <v>27</v>
      </c>
      <c r="B6" s="7"/>
      <c r="C6" s="7"/>
      <c r="D6" s="7"/>
      <c r="E6" s="7"/>
      <c r="F6" s="7"/>
      <c r="G6" s="7"/>
      <c r="H6" s="7"/>
      <c r="I6" s="7"/>
      <c r="J6" s="7"/>
      <c r="K6" s="8"/>
      <c r="M6" s="61"/>
      <c r="N6" s="61"/>
      <c r="Q6" s="94">
        <v>371</v>
      </c>
      <c r="R6" s="94">
        <f t="shared" ca="1" si="1"/>
        <v>45296</v>
      </c>
      <c r="S6" s="94" t="str">
        <f t="shared" ca="1" si="2"/>
        <v>2024</v>
      </c>
      <c r="T6" s="95">
        <f t="shared" ca="1" si="0"/>
        <v>2025</v>
      </c>
      <c r="U6" s="57">
        <f t="shared" ca="1" si="3"/>
        <v>45662</v>
      </c>
      <c r="V6" s="57" t="str">
        <f t="shared" ca="1" si="4"/>
        <v>So</v>
      </c>
      <c r="W6" s="55">
        <v>5</v>
      </c>
      <c r="X6" s="59" t="s">
        <v>22</v>
      </c>
      <c r="Y6" s="59" t="s">
        <v>289</v>
      </c>
      <c r="AB6" s="87"/>
    </row>
    <row r="7" spans="1:28" ht="15" customHeight="1" x14ac:dyDescent="0.3">
      <c r="A7" s="6" t="s">
        <v>29</v>
      </c>
      <c r="B7" s="7"/>
      <c r="C7" s="7"/>
      <c r="D7" s="7"/>
      <c r="E7" s="7"/>
      <c r="F7" s="7"/>
      <c r="G7" s="7"/>
      <c r="H7" s="7"/>
      <c r="I7" s="7"/>
      <c r="J7" s="7"/>
      <c r="K7" s="8"/>
      <c r="M7" s="61"/>
      <c r="N7" s="61"/>
      <c r="Q7" s="94">
        <v>372</v>
      </c>
      <c r="R7" s="94">
        <f t="shared" ca="1" si="1"/>
        <v>45297</v>
      </c>
      <c r="S7" s="94" t="str">
        <f t="shared" ca="1" si="2"/>
        <v>2024</v>
      </c>
      <c r="T7" s="95">
        <f t="shared" ca="1" si="0"/>
        <v>2025</v>
      </c>
      <c r="U7" s="57">
        <f t="shared" ca="1" si="3"/>
        <v>45663</v>
      </c>
      <c r="V7" s="57" t="str">
        <f t="shared" ca="1" si="4"/>
        <v>Mo</v>
      </c>
      <c r="W7" s="55">
        <v>6</v>
      </c>
      <c r="X7" s="59" t="s">
        <v>22</v>
      </c>
      <c r="Y7" s="59" t="s">
        <v>290</v>
      </c>
      <c r="AB7" s="87"/>
    </row>
    <row r="8" spans="1:28" ht="15" customHeight="1" x14ac:dyDescent="0.3">
      <c r="A8" s="10" t="s">
        <v>33</v>
      </c>
      <c r="B8" s="11"/>
      <c r="C8" s="11"/>
      <c r="D8" s="11"/>
      <c r="E8" s="11"/>
      <c r="F8" s="11"/>
      <c r="G8" s="11"/>
      <c r="H8" s="11"/>
      <c r="I8" s="11"/>
      <c r="J8" s="7"/>
      <c r="K8" s="8"/>
      <c r="M8" s="61"/>
      <c r="N8" s="61"/>
      <c r="Q8" s="94">
        <v>373</v>
      </c>
      <c r="R8" s="94">
        <f t="shared" ca="1" si="1"/>
        <v>45298</v>
      </c>
      <c r="S8" s="94" t="str">
        <f t="shared" ca="1" si="2"/>
        <v>2024</v>
      </c>
      <c r="T8" s="95">
        <f t="shared" ca="1" si="0"/>
        <v>2025</v>
      </c>
      <c r="U8" s="57">
        <f t="shared" ca="1" si="3"/>
        <v>45664</v>
      </c>
      <c r="V8" s="57" t="str">
        <f t="shared" ca="1" si="4"/>
        <v>Di</v>
      </c>
      <c r="W8" s="55">
        <v>7</v>
      </c>
      <c r="X8" s="59" t="s">
        <v>22</v>
      </c>
      <c r="Y8" s="59" t="s">
        <v>291</v>
      </c>
      <c r="AA8" s="88"/>
      <c r="AB8" s="87"/>
    </row>
    <row r="9" spans="1:28" ht="15" customHeight="1" x14ac:dyDescent="0.3">
      <c r="A9" s="9" t="s">
        <v>35</v>
      </c>
      <c r="B9" s="11"/>
      <c r="C9" s="11"/>
      <c r="D9" s="11"/>
      <c r="E9" s="11"/>
      <c r="F9" s="11"/>
      <c r="G9" s="11"/>
      <c r="H9" s="11"/>
      <c r="I9" s="11"/>
      <c r="J9" s="2"/>
      <c r="K9" s="3"/>
      <c r="M9" s="61"/>
      <c r="N9" s="61"/>
      <c r="Q9" s="94">
        <v>374</v>
      </c>
      <c r="R9" s="94">
        <f t="shared" ca="1" si="1"/>
        <v>45299</v>
      </c>
      <c r="S9" s="94" t="str">
        <f t="shared" ca="1" si="2"/>
        <v>2024</v>
      </c>
      <c r="T9" s="95">
        <f t="shared" ca="1" si="0"/>
        <v>2025</v>
      </c>
      <c r="U9" s="57">
        <f t="shared" ca="1" si="3"/>
        <v>45665</v>
      </c>
      <c r="V9" s="57" t="str">
        <f t="shared" ca="1" si="4"/>
        <v>Mi</v>
      </c>
      <c r="W9" s="55">
        <v>8</v>
      </c>
      <c r="X9" s="59" t="s">
        <v>22</v>
      </c>
      <c r="Y9" s="59" t="s">
        <v>292</v>
      </c>
      <c r="AB9" s="87"/>
    </row>
    <row r="10" spans="1:28" ht="15" customHeight="1" x14ac:dyDescent="0.3">
      <c r="A10" s="12"/>
      <c r="B10" s="13"/>
      <c r="C10" s="13"/>
      <c r="D10" s="13"/>
      <c r="E10" s="13"/>
      <c r="F10" s="13"/>
      <c r="G10" s="13"/>
      <c r="H10" s="13"/>
      <c r="I10" s="13"/>
      <c r="J10" s="13"/>
      <c r="K10" s="14"/>
      <c r="M10" s="61"/>
      <c r="N10" s="61"/>
      <c r="Q10" s="94">
        <v>375</v>
      </c>
      <c r="R10" s="94">
        <f t="shared" ca="1" si="1"/>
        <v>45300</v>
      </c>
      <c r="S10" s="94" t="str">
        <f t="shared" ca="1" si="2"/>
        <v>2024</v>
      </c>
      <c r="T10" s="95">
        <f t="shared" ca="1" si="0"/>
        <v>2025</v>
      </c>
      <c r="U10" s="57">
        <f t="shared" ca="1" si="3"/>
        <v>45666</v>
      </c>
      <c r="V10" s="57" t="str">
        <f t="shared" ca="1" si="4"/>
        <v>Do</v>
      </c>
      <c r="W10" s="55">
        <v>9</v>
      </c>
      <c r="X10" s="59" t="s">
        <v>22</v>
      </c>
      <c r="Y10" s="59" t="s">
        <v>36</v>
      </c>
      <c r="AB10" s="87"/>
    </row>
    <row r="11" spans="1:28" ht="15" customHeight="1" x14ac:dyDescent="0.3">
      <c r="A11" s="15" t="s">
        <v>38</v>
      </c>
      <c r="B11" s="16"/>
      <c r="C11" s="16"/>
      <c r="D11" s="16"/>
      <c r="E11" s="16"/>
      <c r="F11" s="16"/>
      <c r="G11" s="16"/>
      <c r="H11" s="16"/>
      <c r="I11" s="16"/>
      <c r="J11" s="16"/>
      <c r="K11" s="17"/>
      <c r="M11" s="61"/>
      <c r="N11" s="61"/>
      <c r="Q11" s="94">
        <v>376</v>
      </c>
      <c r="R11" s="94">
        <f t="shared" ca="1" si="1"/>
        <v>45301</v>
      </c>
      <c r="S11" s="94" t="str">
        <f t="shared" ca="1" si="2"/>
        <v>2024</v>
      </c>
      <c r="T11" s="95">
        <f t="shared" ca="1" si="0"/>
        <v>2025</v>
      </c>
      <c r="U11" s="57">
        <f t="shared" ca="1" si="3"/>
        <v>45667</v>
      </c>
      <c r="V11" s="57" t="str">
        <f t="shared" ca="1" si="4"/>
        <v>Fr</v>
      </c>
      <c r="W11" s="55">
        <v>10</v>
      </c>
      <c r="X11" s="59" t="s">
        <v>22</v>
      </c>
      <c r="Y11" s="59" t="s">
        <v>41</v>
      </c>
      <c r="AB11" s="87"/>
    </row>
    <row r="12" spans="1:28" ht="15" customHeight="1" x14ac:dyDescent="0.3">
      <c r="A12" s="18" t="s">
        <v>40</v>
      </c>
      <c r="B12" s="19"/>
      <c r="C12" s="19"/>
      <c r="D12" s="19"/>
      <c r="E12" s="19"/>
      <c r="F12" s="19"/>
      <c r="G12" s="19"/>
      <c r="H12" s="19"/>
      <c r="I12" s="19"/>
      <c r="J12" s="19"/>
      <c r="K12" s="20"/>
      <c r="M12" s="61"/>
      <c r="N12" s="61"/>
      <c r="Q12" s="94">
        <v>377</v>
      </c>
      <c r="R12" s="94">
        <f t="shared" ca="1" si="1"/>
        <v>45302</v>
      </c>
      <c r="S12" s="94" t="str">
        <f t="shared" ca="1" si="2"/>
        <v>2024</v>
      </c>
      <c r="T12" s="95">
        <f t="shared" ca="1" si="0"/>
        <v>2025</v>
      </c>
      <c r="U12" s="57">
        <f t="shared" ca="1" si="3"/>
        <v>45668</v>
      </c>
      <c r="V12" s="57" t="str">
        <f t="shared" ca="1" si="4"/>
        <v>Sa</v>
      </c>
      <c r="W12" s="55">
        <v>11</v>
      </c>
      <c r="X12" s="59" t="s">
        <v>22</v>
      </c>
      <c r="Y12" s="59" t="s">
        <v>293</v>
      </c>
      <c r="AB12" s="87"/>
    </row>
    <row r="13" spans="1:28" ht="15" customHeight="1" x14ac:dyDescent="0.3">
      <c r="A13" s="18"/>
      <c r="B13" s="21"/>
      <c r="C13" s="21"/>
      <c r="D13" s="21"/>
      <c r="E13" s="21"/>
      <c r="F13" s="21"/>
      <c r="G13" s="21"/>
      <c r="H13" s="21"/>
      <c r="I13" s="21"/>
      <c r="J13" s="21"/>
      <c r="K13" s="22"/>
      <c r="M13" s="61"/>
      <c r="N13" s="61"/>
      <c r="Q13" s="94">
        <v>378</v>
      </c>
      <c r="R13" s="94">
        <f t="shared" ca="1" si="1"/>
        <v>45303</v>
      </c>
      <c r="S13" s="94" t="str">
        <f t="shared" ca="1" si="2"/>
        <v>2024</v>
      </c>
      <c r="T13" s="95">
        <f t="shared" ca="1" si="0"/>
        <v>2025</v>
      </c>
      <c r="U13" s="57">
        <f t="shared" ca="1" si="3"/>
        <v>45669</v>
      </c>
      <c r="V13" s="57" t="str">
        <f t="shared" ca="1" si="4"/>
        <v>So</v>
      </c>
      <c r="W13" s="55">
        <v>12</v>
      </c>
      <c r="X13" s="59" t="s">
        <v>22</v>
      </c>
      <c r="Y13" s="59" t="s">
        <v>294</v>
      </c>
      <c r="AB13" s="87"/>
    </row>
    <row r="14" spans="1:28" ht="15" customHeight="1" x14ac:dyDescent="0.3">
      <c r="A14" s="126">
        <f ca="1">M3</f>
        <v>45650</v>
      </c>
      <c r="B14" s="127"/>
      <c r="C14" s="127"/>
      <c r="D14" s="127"/>
      <c r="E14" s="23"/>
      <c r="F14" s="23"/>
      <c r="G14" s="23"/>
      <c r="H14" s="23"/>
      <c r="I14" s="23"/>
      <c r="J14" s="23"/>
      <c r="K14" s="24"/>
      <c r="M14" s="61"/>
      <c r="N14" s="61"/>
      <c r="Q14" s="94">
        <v>379</v>
      </c>
      <c r="R14" s="94">
        <f t="shared" ca="1" si="1"/>
        <v>45304</v>
      </c>
      <c r="S14" s="94" t="str">
        <f t="shared" ca="1" si="2"/>
        <v>2024</v>
      </c>
      <c r="T14" s="95">
        <f t="shared" ca="1" si="0"/>
        <v>2025</v>
      </c>
      <c r="U14" s="57">
        <f t="shared" ca="1" si="3"/>
        <v>45670</v>
      </c>
      <c r="V14" s="57" t="str">
        <f t="shared" ca="1" si="4"/>
        <v>Mo</v>
      </c>
      <c r="W14" s="55">
        <v>13</v>
      </c>
      <c r="X14" s="59" t="s">
        <v>22</v>
      </c>
      <c r="Y14" s="62">
        <v>9</v>
      </c>
      <c r="AB14" s="87"/>
    </row>
    <row r="15" spans="1:28" ht="15" customHeight="1" x14ac:dyDescent="0.3">
      <c r="A15" s="126"/>
      <c r="B15" s="127"/>
      <c r="C15" s="127"/>
      <c r="D15" s="127"/>
      <c r="E15" s="23"/>
      <c r="F15" s="23"/>
      <c r="G15" s="23"/>
      <c r="H15" s="23"/>
      <c r="I15" s="23"/>
      <c r="J15" s="23"/>
      <c r="K15" s="24"/>
      <c r="M15" s="61"/>
      <c r="N15" s="61"/>
      <c r="Q15" s="94">
        <v>380</v>
      </c>
      <c r="R15" s="94">
        <f t="shared" ca="1" si="1"/>
        <v>45305</v>
      </c>
      <c r="S15" s="94" t="str">
        <f t="shared" ca="1" si="2"/>
        <v>2024</v>
      </c>
      <c r="T15" s="95">
        <f t="shared" ca="1" si="0"/>
        <v>2025</v>
      </c>
      <c r="U15" s="57">
        <f t="shared" ca="1" si="3"/>
        <v>45671</v>
      </c>
      <c r="V15" s="57" t="str">
        <f t="shared" ca="1" si="4"/>
        <v>Di</v>
      </c>
      <c r="W15" s="55">
        <v>14</v>
      </c>
      <c r="X15" s="59" t="s">
        <v>22</v>
      </c>
      <c r="Y15" s="62" t="s">
        <v>295</v>
      </c>
      <c r="AB15" s="87"/>
    </row>
    <row r="16" spans="1:28" ht="15" customHeight="1" x14ac:dyDescent="0.3">
      <c r="A16" s="81"/>
      <c r="B16" s="82"/>
      <c r="C16" s="82"/>
      <c r="D16" s="25"/>
      <c r="E16" s="25"/>
      <c r="F16" s="25"/>
      <c r="G16" s="108" t="s">
        <v>45</v>
      </c>
      <c r="H16" s="138"/>
      <c r="I16" s="138"/>
      <c r="J16" s="138"/>
      <c r="K16" s="139"/>
      <c r="M16" s="61"/>
      <c r="N16" s="61"/>
      <c r="Q16" s="94">
        <v>381</v>
      </c>
      <c r="R16" s="94">
        <f t="shared" ca="1" si="1"/>
        <v>45306</v>
      </c>
      <c r="S16" s="94" t="str">
        <f t="shared" ca="1" si="2"/>
        <v>2024</v>
      </c>
      <c r="T16" s="95">
        <f t="shared" ca="1" si="0"/>
        <v>2025</v>
      </c>
      <c r="U16" s="57">
        <f t="shared" ca="1" si="3"/>
        <v>45672</v>
      </c>
      <c r="V16" s="57" t="str">
        <f t="shared" ca="1" si="4"/>
        <v>Mi</v>
      </c>
      <c r="W16" s="55">
        <v>15</v>
      </c>
      <c r="X16" s="59" t="s">
        <v>22</v>
      </c>
      <c r="Y16" s="59" t="s">
        <v>296</v>
      </c>
      <c r="AB16" s="87"/>
    </row>
    <row r="17" spans="1:29" ht="15" customHeight="1" thickBot="1" x14ac:dyDescent="0.35">
      <c r="A17" s="113" t="s">
        <v>47</v>
      </c>
      <c r="B17" s="135"/>
      <c r="C17" s="135"/>
      <c r="D17" s="135"/>
      <c r="E17" s="135"/>
      <c r="F17" s="135"/>
      <c r="G17" s="132"/>
      <c r="H17" s="132"/>
      <c r="I17" s="132"/>
      <c r="J17" s="132"/>
      <c r="K17" s="133"/>
      <c r="M17" s="55"/>
      <c r="N17" s="55"/>
      <c r="Q17" s="94">
        <v>382</v>
      </c>
      <c r="R17" s="94">
        <f t="shared" ca="1" si="1"/>
        <v>45307</v>
      </c>
      <c r="S17" s="94" t="str">
        <f t="shared" ca="1" si="2"/>
        <v>2024</v>
      </c>
      <c r="T17" s="95">
        <f t="shared" ca="1" si="0"/>
        <v>2025</v>
      </c>
      <c r="U17" s="57">
        <f t="shared" ca="1" si="3"/>
        <v>45673</v>
      </c>
      <c r="V17" s="57" t="str">
        <f t="shared" ca="1" si="4"/>
        <v>Do</v>
      </c>
      <c r="W17" s="55">
        <v>16</v>
      </c>
      <c r="X17" s="59" t="s">
        <v>22</v>
      </c>
      <c r="Y17" s="59" t="s">
        <v>112</v>
      </c>
      <c r="AB17" s="87"/>
    </row>
    <row r="18" spans="1:29" ht="15" customHeight="1" x14ac:dyDescent="0.3">
      <c r="M18" s="57"/>
      <c r="N18" s="58"/>
      <c r="Q18" s="94">
        <v>383</v>
      </c>
      <c r="R18" s="94">
        <f t="shared" ca="1" si="1"/>
        <v>45308</v>
      </c>
      <c r="S18" s="94" t="str">
        <f t="shared" ca="1" si="2"/>
        <v>2024</v>
      </c>
      <c r="T18" s="95">
        <f t="shared" ca="1" si="0"/>
        <v>2025</v>
      </c>
      <c r="U18" s="57">
        <f t="shared" ca="1" si="3"/>
        <v>45674</v>
      </c>
      <c r="V18" s="57" t="str">
        <f t="shared" ca="1" si="4"/>
        <v>Fr</v>
      </c>
      <c r="W18" s="55">
        <v>17</v>
      </c>
      <c r="X18" s="59" t="s">
        <v>22</v>
      </c>
      <c r="Y18" s="68" t="s">
        <v>297</v>
      </c>
      <c r="AB18" s="87"/>
    </row>
    <row r="19" spans="1:29" s="64" customFormat="1" ht="15" customHeight="1" thickBot="1" x14ac:dyDescent="0.35">
      <c r="M19" s="65"/>
      <c r="N19" s="66"/>
      <c r="O19" s="67"/>
      <c r="P19" s="67"/>
      <c r="Q19" s="94">
        <v>384</v>
      </c>
      <c r="R19" s="94">
        <f t="shared" ca="1" si="1"/>
        <v>45309</v>
      </c>
      <c r="S19" s="94" t="str">
        <f t="shared" ca="1" si="2"/>
        <v>2024</v>
      </c>
      <c r="T19" s="95">
        <f t="shared" ca="1" si="0"/>
        <v>2025</v>
      </c>
      <c r="U19" s="57">
        <f t="shared" ca="1" si="3"/>
        <v>45675</v>
      </c>
      <c r="V19" s="57" t="str">
        <f t="shared" ca="1" si="4"/>
        <v>Sa</v>
      </c>
      <c r="W19" s="64">
        <v>18</v>
      </c>
      <c r="X19" s="59" t="s">
        <v>22</v>
      </c>
      <c r="Y19" s="59" t="s">
        <v>298</v>
      </c>
      <c r="AB19" s="87"/>
      <c r="AC19" s="55"/>
    </row>
    <row r="20" spans="1:29" ht="15" customHeight="1" x14ac:dyDescent="0.3">
      <c r="A20" s="37" t="s">
        <v>52</v>
      </c>
      <c r="B20" s="38"/>
      <c r="C20" s="39"/>
      <c r="D20" s="74"/>
      <c r="E20" s="37" t="s">
        <v>53</v>
      </c>
      <c r="F20" s="40"/>
      <c r="G20" s="39"/>
      <c r="H20" s="74"/>
      <c r="I20" s="37" t="s">
        <v>54</v>
      </c>
      <c r="J20" s="40"/>
      <c r="K20" s="39"/>
      <c r="M20" s="57"/>
      <c r="N20" s="58"/>
      <c r="Q20" s="94">
        <v>385</v>
      </c>
      <c r="R20" s="94">
        <f t="shared" ca="1" si="1"/>
        <v>45310</v>
      </c>
      <c r="S20" s="94" t="str">
        <f t="shared" ca="1" si="2"/>
        <v>2024</v>
      </c>
      <c r="T20" s="95">
        <f t="shared" ca="1" si="0"/>
        <v>2025</v>
      </c>
      <c r="U20" s="57">
        <f t="shared" ca="1" si="3"/>
        <v>45676</v>
      </c>
      <c r="V20" s="57" t="str">
        <f t="shared" ca="1" si="4"/>
        <v>So</v>
      </c>
      <c r="W20" s="55">
        <v>19</v>
      </c>
      <c r="X20" s="59" t="s">
        <v>22</v>
      </c>
      <c r="Y20" s="59" t="s">
        <v>299</v>
      </c>
      <c r="AB20" s="87"/>
    </row>
    <row r="21" spans="1:29" ht="15" customHeight="1" x14ac:dyDescent="0.3">
      <c r="A21" s="79" t="str">
        <f ca="1">TEXT(U2,"T")</f>
        <v>1</v>
      </c>
      <c r="B21" s="42" t="str">
        <f t="shared" ref="B21:B51" ca="1" si="5">IF($W2-$P$2&lt;=0,INDEX($X$2:$Y$366,365+($W2-$P$2),1),INDEX($X$2:$Y$366,$W2-$P$2,1))</f>
        <v>Matthäus</v>
      </c>
      <c r="C21" s="43" t="str">
        <f t="shared" ref="C21:C51" ca="1" si="6">IF($W2-$P$2&lt;=0,INDEX($X$2:$Y$366,365+($W2-$P$2),2),INDEX($X$2:$Y$366,$W2-$P$2,2))</f>
        <v>6</v>
      </c>
      <c r="D21" s="75"/>
      <c r="E21" s="44">
        <v>1</v>
      </c>
      <c r="F21" s="42" t="str">
        <f t="shared" ref="F21:F48" ca="1" si="7">IF($W33-$P$2&lt;=0,INDEX($X$2:$Y$366,365+($W33-$P$2),1),INDEX($X$2:$Y$366,$W33-$P$2,1))</f>
        <v>Markus</v>
      </c>
      <c r="G21" s="43" t="str">
        <f t="shared" ref="G21:G48" ca="1" si="8">IF($W33-$P$2&lt;=0,INDEX($X$2:$Y$366,365+($W33-$P$2),2),INDEX($X$2:$Y$366,$W33-$P$2,2))</f>
        <v>1,21 - 1,45</v>
      </c>
      <c r="H21" s="75"/>
      <c r="I21" s="44">
        <v>1</v>
      </c>
      <c r="J21" s="42" t="str">
        <f t="shared" ref="J21:J51" ca="1" si="9">IF($W61-$P$2&lt;=0,INDEX($X$2:$Y$366,365+($W61-$P$2),1),INDEX($X$2:$Y$366,$W61-$P$2,1))</f>
        <v>Lukas</v>
      </c>
      <c r="K21" s="43" t="str">
        <f t="shared" ref="K21:K51" ca="1" si="10">IF($W61-$P$2&lt;=0,INDEX($X$2:$Y$366,365+($W61-$P$2),2),INDEX($X$2:$Y$366,$W61-$P$2,2))</f>
        <v>4</v>
      </c>
      <c r="Q21" s="94">
        <v>386</v>
      </c>
      <c r="R21" s="94">
        <f t="shared" ca="1" si="1"/>
        <v>45311</v>
      </c>
      <c r="S21" s="94" t="str">
        <f t="shared" ca="1" si="2"/>
        <v>2024</v>
      </c>
      <c r="T21" s="95">
        <f t="shared" ca="1" si="0"/>
        <v>2025</v>
      </c>
      <c r="U21" s="57">
        <f t="shared" ca="1" si="3"/>
        <v>45677</v>
      </c>
      <c r="V21" s="57" t="str">
        <f t="shared" ca="1" si="4"/>
        <v>Mo</v>
      </c>
      <c r="W21" s="55">
        <v>20</v>
      </c>
      <c r="X21" s="59" t="s">
        <v>22</v>
      </c>
      <c r="Y21" s="59" t="s">
        <v>300</v>
      </c>
      <c r="AB21" s="87"/>
    </row>
    <row r="22" spans="1:29" s="69" customFormat="1" ht="15" customHeight="1" x14ac:dyDescent="0.3">
      <c r="A22" s="79" t="str">
        <f t="shared" ref="A22:A51" ca="1" si="11">TEXT(U3,"T")</f>
        <v>2</v>
      </c>
      <c r="B22" s="42" t="str">
        <f t="shared" ca="1" si="5"/>
        <v>Matthäus</v>
      </c>
      <c r="C22" s="43" t="str">
        <f t="shared" ca="1" si="6"/>
        <v>7</v>
      </c>
      <c r="D22" s="75"/>
      <c r="E22" s="44">
        <v>2</v>
      </c>
      <c r="F22" s="42" t="str">
        <f t="shared" ca="1" si="7"/>
        <v>Markus</v>
      </c>
      <c r="G22" s="43" t="str">
        <f t="shared" ca="1" si="8"/>
        <v>2</v>
      </c>
      <c r="H22" s="75"/>
      <c r="I22" s="44">
        <v>2</v>
      </c>
      <c r="J22" s="42" t="str">
        <f t="shared" ca="1" si="9"/>
        <v>Lukas</v>
      </c>
      <c r="K22" s="43" t="str">
        <f t="shared" ca="1" si="10"/>
        <v>5</v>
      </c>
      <c r="M22" s="63"/>
      <c r="N22" s="63"/>
      <c r="O22" s="63"/>
      <c r="P22" s="63"/>
      <c r="Q22" s="94">
        <v>387</v>
      </c>
      <c r="R22" s="94">
        <f t="shared" ca="1" si="1"/>
        <v>45312</v>
      </c>
      <c r="S22" s="94" t="str">
        <f t="shared" ca="1" si="2"/>
        <v>2024</v>
      </c>
      <c r="T22" s="95">
        <f t="shared" ca="1" si="0"/>
        <v>2025</v>
      </c>
      <c r="U22" s="57">
        <f t="shared" ca="1" si="3"/>
        <v>45678</v>
      </c>
      <c r="V22" s="57" t="str">
        <f t="shared" ca="1" si="4"/>
        <v>Di</v>
      </c>
      <c r="W22" s="55">
        <v>21</v>
      </c>
      <c r="X22" s="59" t="s">
        <v>22</v>
      </c>
      <c r="Y22" s="59" t="s">
        <v>176</v>
      </c>
      <c r="AA22" s="55"/>
      <c r="AB22" s="87"/>
      <c r="AC22" s="55"/>
    </row>
    <row r="23" spans="1:29" ht="15" customHeight="1" x14ac:dyDescent="0.3">
      <c r="A23" s="79" t="str">
        <f t="shared" ca="1" si="11"/>
        <v>3</v>
      </c>
      <c r="B23" s="42" t="str">
        <f t="shared" ca="1" si="5"/>
        <v>Matthäus</v>
      </c>
      <c r="C23" s="43" t="str">
        <f t="shared" ca="1" si="6"/>
        <v>8,1 - 8,17</v>
      </c>
      <c r="D23" s="75"/>
      <c r="E23" s="44">
        <v>3</v>
      </c>
      <c r="F23" s="42" t="str">
        <f t="shared" ca="1" si="7"/>
        <v>Markus</v>
      </c>
      <c r="G23" s="43" t="str">
        <f t="shared" ca="1" si="8"/>
        <v>3</v>
      </c>
      <c r="H23" s="75"/>
      <c r="I23" s="44">
        <v>3</v>
      </c>
      <c r="J23" s="42" t="str">
        <f t="shared" ca="1" si="9"/>
        <v>Lukas</v>
      </c>
      <c r="K23" s="43" t="str">
        <f t="shared" ca="1" si="10"/>
        <v>6,1 - 6,26</v>
      </c>
      <c r="Q23" s="94">
        <v>388</v>
      </c>
      <c r="R23" s="94">
        <f t="shared" ca="1" si="1"/>
        <v>45313</v>
      </c>
      <c r="S23" s="94" t="str">
        <f t="shared" ca="1" si="2"/>
        <v>2024</v>
      </c>
      <c r="T23" s="95">
        <f t="shared" ca="1" si="0"/>
        <v>2025</v>
      </c>
      <c r="U23" s="57">
        <f t="shared" ca="1" si="3"/>
        <v>45679</v>
      </c>
      <c r="V23" s="57" t="str">
        <f t="shared" ca="1" si="4"/>
        <v>Mi</v>
      </c>
      <c r="W23" s="55">
        <v>22</v>
      </c>
      <c r="X23" s="59" t="s">
        <v>22</v>
      </c>
      <c r="Y23" s="59" t="s">
        <v>301</v>
      </c>
      <c r="AB23" s="87"/>
    </row>
    <row r="24" spans="1:29" ht="15" customHeight="1" x14ac:dyDescent="0.3">
      <c r="A24" s="79" t="str">
        <f t="shared" ca="1" si="11"/>
        <v>4</v>
      </c>
      <c r="B24" s="42" t="str">
        <f t="shared" ca="1" si="5"/>
        <v>Matthäus</v>
      </c>
      <c r="C24" s="43" t="str">
        <f t="shared" ca="1" si="6"/>
        <v>8,18 - 8,34</v>
      </c>
      <c r="D24" s="75"/>
      <c r="E24" s="44">
        <v>4</v>
      </c>
      <c r="F24" s="42" t="str">
        <f t="shared" ca="1" si="7"/>
        <v>Markus</v>
      </c>
      <c r="G24" s="43" t="str">
        <f t="shared" ca="1" si="8"/>
        <v>4,1 - 4,20</v>
      </c>
      <c r="H24" s="75"/>
      <c r="I24" s="44">
        <v>4</v>
      </c>
      <c r="J24" s="42" t="str">
        <f t="shared" ca="1" si="9"/>
        <v>Lukas</v>
      </c>
      <c r="K24" s="43" t="str">
        <f t="shared" ca="1" si="10"/>
        <v>6,27 - 6,49</v>
      </c>
      <c r="Q24" s="94">
        <v>389</v>
      </c>
      <c r="R24" s="94">
        <f t="shared" ca="1" si="1"/>
        <v>45314</v>
      </c>
      <c r="S24" s="94" t="str">
        <f t="shared" ca="1" si="2"/>
        <v>2024</v>
      </c>
      <c r="T24" s="95">
        <f t="shared" ca="1" si="0"/>
        <v>2025</v>
      </c>
      <c r="U24" s="57">
        <f t="shared" ca="1" si="3"/>
        <v>45680</v>
      </c>
      <c r="V24" s="57" t="str">
        <f t="shared" ca="1" si="4"/>
        <v>Do</v>
      </c>
      <c r="W24" s="55">
        <v>23</v>
      </c>
      <c r="X24" s="59" t="s">
        <v>22</v>
      </c>
      <c r="Y24" s="59" t="s">
        <v>302</v>
      </c>
      <c r="AB24" s="87"/>
    </row>
    <row r="25" spans="1:29" ht="15" customHeight="1" x14ac:dyDescent="0.3">
      <c r="A25" s="79" t="str">
        <f t="shared" ca="1" si="11"/>
        <v>5</v>
      </c>
      <c r="B25" s="42" t="str">
        <f t="shared" ca="1" si="5"/>
        <v>Matthäus</v>
      </c>
      <c r="C25" s="43">
        <f t="shared" ca="1" si="6"/>
        <v>9</v>
      </c>
      <c r="D25" s="75"/>
      <c r="E25" s="44">
        <v>5</v>
      </c>
      <c r="F25" s="42" t="str">
        <f t="shared" ca="1" si="7"/>
        <v>Markus</v>
      </c>
      <c r="G25" s="43" t="str">
        <f t="shared" ca="1" si="8"/>
        <v>4,21 - 4,41</v>
      </c>
      <c r="H25" s="75"/>
      <c r="I25" s="44">
        <v>5</v>
      </c>
      <c r="J25" s="42" t="str">
        <f t="shared" ca="1" si="9"/>
        <v>Lukas</v>
      </c>
      <c r="K25" s="43" t="str">
        <f t="shared" ca="1" si="10"/>
        <v>7,1 - 7,17</v>
      </c>
      <c r="Q25" s="94">
        <v>390</v>
      </c>
      <c r="R25" s="94">
        <f t="shared" ca="1" si="1"/>
        <v>45315</v>
      </c>
      <c r="S25" s="94" t="str">
        <f t="shared" ca="1" si="2"/>
        <v>2024</v>
      </c>
      <c r="T25" s="95">
        <f t="shared" ca="1" si="0"/>
        <v>2025</v>
      </c>
      <c r="U25" s="57">
        <f t="shared" ca="1" si="3"/>
        <v>45681</v>
      </c>
      <c r="V25" s="57" t="str">
        <f t="shared" ca="1" si="4"/>
        <v>Fr</v>
      </c>
      <c r="W25" s="55">
        <v>24</v>
      </c>
      <c r="X25" s="59" t="s">
        <v>22</v>
      </c>
      <c r="Y25" s="59" t="s">
        <v>180</v>
      </c>
      <c r="AB25" s="87"/>
    </row>
    <row r="26" spans="1:29" ht="15" customHeight="1" x14ac:dyDescent="0.3">
      <c r="A26" s="79" t="str">
        <f t="shared" ca="1" si="11"/>
        <v>6</v>
      </c>
      <c r="B26" s="42" t="str">
        <f t="shared" ca="1" si="5"/>
        <v>Matthäus</v>
      </c>
      <c r="C26" s="43" t="str">
        <f t="shared" ca="1" si="6"/>
        <v>10,1 - 10,25</v>
      </c>
      <c r="D26" s="75"/>
      <c r="E26" s="44">
        <v>6</v>
      </c>
      <c r="F26" s="42" t="str">
        <f t="shared" ca="1" si="7"/>
        <v>Markus</v>
      </c>
      <c r="G26" s="43" t="str">
        <f t="shared" ca="1" si="8"/>
        <v>5,1 - 5,20</v>
      </c>
      <c r="H26" s="75"/>
      <c r="I26" s="44">
        <v>6</v>
      </c>
      <c r="J26" s="42" t="str">
        <f t="shared" ca="1" si="9"/>
        <v>Lukas</v>
      </c>
      <c r="K26" s="43" t="str">
        <f t="shared" ca="1" si="10"/>
        <v>7,18 - 7,50</v>
      </c>
      <c r="Q26" s="94">
        <v>391</v>
      </c>
      <c r="R26" s="94">
        <f t="shared" ca="1" si="1"/>
        <v>45316</v>
      </c>
      <c r="S26" s="94" t="str">
        <f t="shared" ca="1" si="2"/>
        <v>2024</v>
      </c>
      <c r="T26" s="95">
        <f t="shared" ca="1" si="0"/>
        <v>2025</v>
      </c>
      <c r="U26" s="57">
        <f t="shared" ca="1" si="3"/>
        <v>45682</v>
      </c>
      <c r="V26" s="57" t="str">
        <f t="shared" ca="1" si="4"/>
        <v>Sa</v>
      </c>
      <c r="W26" s="55">
        <v>25</v>
      </c>
      <c r="X26" s="59" t="s">
        <v>22</v>
      </c>
      <c r="Y26" s="59" t="s">
        <v>251</v>
      </c>
      <c r="AB26" s="87"/>
    </row>
    <row r="27" spans="1:29" ht="15" customHeight="1" x14ac:dyDescent="0.3">
      <c r="A27" s="79" t="str">
        <f t="shared" ca="1" si="11"/>
        <v>7</v>
      </c>
      <c r="B27" s="42" t="str">
        <f t="shared" ca="1" si="5"/>
        <v>Matthäus</v>
      </c>
      <c r="C27" s="43" t="str">
        <f t="shared" ca="1" si="6"/>
        <v>10,26 - 10,42</v>
      </c>
      <c r="D27" s="75"/>
      <c r="E27" s="44">
        <v>7</v>
      </c>
      <c r="F27" s="42" t="str">
        <f t="shared" ca="1" si="7"/>
        <v>Markus</v>
      </c>
      <c r="G27" s="43" t="str">
        <f t="shared" ca="1" si="8"/>
        <v>5,21 - 5,43</v>
      </c>
      <c r="H27" s="75"/>
      <c r="I27" s="44">
        <v>7</v>
      </c>
      <c r="J27" s="42" t="str">
        <f t="shared" ca="1" si="9"/>
        <v>Lukas</v>
      </c>
      <c r="K27" s="43" t="str">
        <f t="shared" ca="1" si="10"/>
        <v>8,1 - 8,25</v>
      </c>
      <c r="Q27" s="94">
        <v>392</v>
      </c>
      <c r="R27" s="94">
        <f t="shared" ca="1" si="1"/>
        <v>45317</v>
      </c>
      <c r="S27" s="94" t="str">
        <f t="shared" ca="1" si="2"/>
        <v>2024</v>
      </c>
      <c r="T27" s="95">
        <f t="shared" ca="1" si="0"/>
        <v>2025</v>
      </c>
      <c r="U27" s="57">
        <f t="shared" ca="1" si="3"/>
        <v>45683</v>
      </c>
      <c r="V27" s="57" t="str">
        <f t="shared" ca="1" si="4"/>
        <v>So</v>
      </c>
      <c r="W27" s="55">
        <v>26</v>
      </c>
      <c r="X27" s="59" t="s">
        <v>22</v>
      </c>
      <c r="Y27" s="59" t="s">
        <v>254</v>
      </c>
      <c r="AB27" s="87"/>
    </row>
    <row r="28" spans="1:29" ht="15" customHeight="1" x14ac:dyDescent="0.3">
      <c r="A28" s="79" t="str">
        <f t="shared" ca="1" si="11"/>
        <v>8</v>
      </c>
      <c r="B28" s="42" t="str">
        <f t="shared" ca="1" si="5"/>
        <v>Matthäus</v>
      </c>
      <c r="C28" s="43" t="str">
        <f t="shared" ca="1" si="6"/>
        <v>11</v>
      </c>
      <c r="D28" s="75"/>
      <c r="E28" s="44">
        <v>8</v>
      </c>
      <c r="F28" s="42" t="str">
        <f t="shared" ca="1" si="7"/>
        <v>Markus</v>
      </c>
      <c r="G28" s="43" t="str">
        <f t="shared" ca="1" si="8"/>
        <v>6,1 - 6,29</v>
      </c>
      <c r="H28" s="75"/>
      <c r="I28" s="44">
        <v>8</v>
      </c>
      <c r="J28" s="42" t="str">
        <f t="shared" ca="1" si="9"/>
        <v>Lukas</v>
      </c>
      <c r="K28" s="43" t="str">
        <f t="shared" ca="1" si="10"/>
        <v>8,26 - 8,56</v>
      </c>
      <c r="Q28" s="94">
        <v>393</v>
      </c>
      <c r="R28" s="94">
        <f t="shared" ca="1" si="1"/>
        <v>45318</v>
      </c>
      <c r="S28" s="94" t="str">
        <f t="shared" ca="1" si="2"/>
        <v>2024</v>
      </c>
      <c r="T28" s="95">
        <f t="shared" ca="1" si="0"/>
        <v>2025</v>
      </c>
      <c r="U28" s="57">
        <f t="shared" ca="1" si="3"/>
        <v>45684</v>
      </c>
      <c r="V28" s="57" t="str">
        <f t="shared" ca="1" si="4"/>
        <v>Mo</v>
      </c>
      <c r="W28" s="55">
        <v>27</v>
      </c>
      <c r="X28" s="59" t="s">
        <v>22</v>
      </c>
      <c r="Y28" s="59" t="s">
        <v>255</v>
      </c>
      <c r="AB28" s="87"/>
    </row>
    <row r="29" spans="1:29" ht="15" customHeight="1" x14ac:dyDescent="0.3">
      <c r="A29" s="79" t="str">
        <f t="shared" ca="1" si="11"/>
        <v>9</v>
      </c>
      <c r="B29" s="42" t="str">
        <f t="shared" ca="1" si="5"/>
        <v>Matthäus</v>
      </c>
      <c r="C29" s="43" t="str">
        <f t="shared" ca="1" si="6"/>
        <v>12,1 - 12,21</v>
      </c>
      <c r="D29" s="75"/>
      <c r="E29" s="44">
        <v>9</v>
      </c>
      <c r="F29" s="42" t="str">
        <f t="shared" ca="1" si="7"/>
        <v>Markus</v>
      </c>
      <c r="G29" s="43" t="str">
        <f t="shared" ca="1" si="8"/>
        <v>6,30 - 6,56</v>
      </c>
      <c r="H29" s="75"/>
      <c r="I29" s="44">
        <v>9</v>
      </c>
      <c r="J29" s="42" t="str">
        <f t="shared" ca="1" si="9"/>
        <v>Lukas</v>
      </c>
      <c r="K29" s="43" t="str">
        <f t="shared" ca="1" si="10"/>
        <v>9,1 - 9,27</v>
      </c>
      <c r="Q29" s="94">
        <v>394</v>
      </c>
      <c r="R29" s="94">
        <f t="shared" ca="1" si="1"/>
        <v>45319</v>
      </c>
      <c r="S29" s="94" t="str">
        <f t="shared" ca="1" si="2"/>
        <v>2024</v>
      </c>
      <c r="T29" s="95">
        <f t="shared" ca="1" si="0"/>
        <v>2025</v>
      </c>
      <c r="U29" s="57">
        <f t="shared" ca="1" si="3"/>
        <v>45685</v>
      </c>
      <c r="V29" s="57" t="str">
        <f t="shared" ca="1" si="4"/>
        <v>Di</v>
      </c>
      <c r="W29" s="55">
        <v>28</v>
      </c>
      <c r="X29" s="59" t="s">
        <v>22</v>
      </c>
      <c r="Y29" s="59" t="s">
        <v>149</v>
      </c>
    </row>
    <row r="30" spans="1:29" ht="15" customHeight="1" x14ac:dyDescent="0.3">
      <c r="A30" s="79" t="str">
        <f t="shared" ca="1" si="11"/>
        <v>10</v>
      </c>
      <c r="B30" s="42" t="str">
        <f t="shared" ca="1" si="5"/>
        <v>Matthäus</v>
      </c>
      <c r="C30" s="43" t="str">
        <f t="shared" ca="1" si="6"/>
        <v>12,22 - 12,50</v>
      </c>
      <c r="D30" s="75"/>
      <c r="E30" s="44">
        <v>10</v>
      </c>
      <c r="F30" s="42" t="str">
        <f t="shared" ca="1" si="7"/>
        <v>Markus</v>
      </c>
      <c r="G30" s="43" t="str">
        <f t="shared" ca="1" si="8"/>
        <v>7,1 - 7,23</v>
      </c>
      <c r="H30" s="75"/>
      <c r="I30" s="44">
        <v>10</v>
      </c>
      <c r="J30" s="42" t="str">
        <f t="shared" ca="1" si="9"/>
        <v>Lukas</v>
      </c>
      <c r="K30" s="43" t="str">
        <f t="shared" ca="1" si="10"/>
        <v>9,28 - 9,62</v>
      </c>
      <c r="Q30" s="94">
        <v>395</v>
      </c>
      <c r="R30" s="94">
        <f t="shared" ca="1" si="1"/>
        <v>45320</v>
      </c>
      <c r="S30" s="94" t="str">
        <f t="shared" ca="1" si="2"/>
        <v>2024</v>
      </c>
      <c r="T30" s="95">
        <f t="shared" ca="1" si="0"/>
        <v>2025</v>
      </c>
      <c r="U30" s="57">
        <f t="shared" ca="1" si="3"/>
        <v>45686</v>
      </c>
      <c r="V30" s="57" t="str">
        <f t="shared" ca="1" si="4"/>
        <v>Mi</v>
      </c>
      <c r="W30" s="55">
        <v>29</v>
      </c>
      <c r="X30" s="59" t="s">
        <v>22</v>
      </c>
      <c r="Y30" s="59" t="s">
        <v>303</v>
      </c>
    </row>
    <row r="31" spans="1:29" ht="15" customHeight="1" x14ac:dyDescent="0.3">
      <c r="A31" s="79" t="str">
        <f t="shared" ca="1" si="11"/>
        <v>11</v>
      </c>
      <c r="B31" s="42" t="str">
        <f t="shared" ca="1" si="5"/>
        <v>Matthäus</v>
      </c>
      <c r="C31" s="43" t="str">
        <f t="shared" ca="1" si="6"/>
        <v>13,1 - 13,30</v>
      </c>
      <c r="D31" s="75"/>
      <c r="E31" s="44">
        <v>11</v>
      </c>
      <c r="F31" s="42" t="str">
        <f t="shared" ca="1" si="7"/>
        <v>Markus</v>
      </c>
      <c r="G31" s="43" t="str">
        <f t="shared" ca="1" si="8"/>
        <v>7,24 - 7,37</v>
      </c>
      <c r="H31" s="75"/>
      <c r="I31" s="44">
        <v>11</v>
      </c>
      <c r="J31" s="42" t="str">
        <f t="shared" ca="1" si="9"/>
        <v>Lukas</v>
      </c>
      <c r="K31" s="43" t="str">
        <f t="shared" ca="1" si="10"/>
        <v>10</v>
      </c>
      <c r="Q31" s="94">
        <v>396</v>
      </c>
      <c r="R31" s="94">
        <f t="shared" ca="1" si="1"/>
        <v>45321</v>
      </c>
      <c r="S31" s="94" t="str">
        <f t="shared" ca="1" si="2"/>
        <v>2024</v>
      </c>
      <c r="T31" s="95">
        <f t="shared" ca="1" si="0"/>
        <v>2025</v>
      </c>
      <c r="U31" s="57">
        <f t="shared" ca="1" si="3"/>
        <v>45687</v>
      </c>
      <c r="V31" s="57" t="str">
        <f t="shared" ca="1" si="4"/>
        <v>Do</v>
      </c>
      <c r="W31" s="55">
        <v>30</v>
      </c>
      <c r="X31" s="59" t="s">
        <v>22</v>
      </c>
      <c r="Y31" s="59" t="s">
        <v>304</v>
      </c>
    </row>
    <row r="32" spans="1:29" ht="15" customHeight="1" x14ac:dyDescent="0.3">
      <c r="A32" s="79" t="str">
        <f t="shared" ca="1" si="11"/>
        <v>12</v>
      </c>
      <c r="B32" s="42" t="str">
        <f t="shared" ca="1" si="5"/>
        <v>Matthäus</v>
      </c>
      <c r="C32" s="43" t="str">
        <f t="shared" ca="1" si="6"/>
        <v>13,31 - 13,58</v>
      </c>
      <c r="D32" s="75"/>
      <c r="E32" s="44">
        <v>12</v>
      </c>
      <c r="F32" s="42" t="str">
        <f t="shared" ca="1" si="7"/>
        <v>Markus</v>
      </c>
      <c r="G32" s="43" t="str">
        <f t="shared" ca="1" si="8"/>
        <v>8</v>
      </c>
      <c r="H32" s="75"/>
      <c r="I32" s="44">
        <v>12</v>
      </c>
      <c r="J32" s="42" t="str">
        <f t="shared" ca="1" si="9"/>
        <v>Lukas</v>
      </c>
      <c r="K32" s="43" t="str">
        <f t="shared" ca="1" si="10"/>
        <v>11,1 - 11,28</v>
      </c>
      <c r="Q32" s="94">
        <v>397</v>
      </c>
      <c r="R32" s="94">
        <f t="shared" ca="1" si="1"/>
        <v>45322</v>
      </c>
      <c r="S32" s="94" t="str">
        <f t="shared" ca="1" si="2"/>
        <v>2024</v>
      </c>
      <c r="T32" s="95">
        <f t="shared" ca="1" si="0"/>
        <v>2025</v>
      </c>
      <c r="U32" s="57">
        <f t="shared" ca="1" si="3"/>
        <v>45688</v>
      </c>
      <c r="V32" s="57" t="str">
        <f t="shared" ca="1" si="4"/>
        <v>Fr</v>
      </c>
      <c r="W32" s="55">
        <v>31</v>
      </c>
      <c r="X32" s="59" t="s">
        <v>22</v>
      </c>
      <c r="Y32" s="59" t="s">
        <v>122</v>
      </c>
    </row>
    <row r="33" spans="1:25" ht="15" customHeight="1" x14ac:dyDescent="0.3">
      <c r="A33" s="79" t="str">
        <f t="shared" ca="1" si="11"/>
        <v>13</v>
      </c>
      <c r="B33" s="42" t="str">
        <f t="shared" ca="1" si="5"/>
        <v>Matthäus</v>
      </c>
      <c r="C33" s="43" t="str">
        <f t="shared" ca="1" si="6"/>
        <v>14</v>
      </c>
      <c r="D33" s="75"/>
      <c r="E33" s="44">
        <v>13</v>
      </c>
      <c r="F33" s="42" t="str">
        <f t="shared" ca="1" si="7"/>
        <v>Markus</v>
      </c>
      <c r="G33" s="43" t="str">
        <f t="shared" ca="1" si="8"/>
        <v>9,1 - 9,29</v>
      </c>
      <c r="H33" s="75"/>
      <c r="I33" s="44">
        <v>13</v>
      </c>
      <c r="J33" s="42" t="str">
        <f t="shared" ca="1" si="9"/>
        <v>Lukas</v>
      </c>
      <c r="K33" s="43" t="str">
        <f t="shared" ca="1" si="10"/>
        <v>11,29 - 11,54</v>
      </c>
      <c r="Q33" s="94">
        <v>398</v>
      </c>
      <c r="R33" s="94">
        <f t="shared" ca="1" si="1"/>
        <v>45323</v>
      </c>
      <c r="S33" s="94" t="str">
        <f t="shared" ca="1" si="2"/>
        <v>2024</v>
      </c>
      <c r="T33" s="95">
        <f t="shared" ca="1" si="0"/>
        <v>2025</v>
      </c>
      <c r="U33" s="57">
        <f t="shared" ca="1" si="3"/>
        <v>45689</v>
      </c>
      <c r="V33" s="57" t="str">
        <f t="shared" ca="1" si="4"/>
        <v>Sa</v>
      </c>
      <c r="W33" s="55">
        <v>32</v>
      </c>
      <c r="X33" s="59" t="s">
        <v>22</v>
      </c>
      <c r="Y33" s="59" t="s">
        <v>305</v>
      </c>
    </row>
    <row r="34" spans="1:25" ht="15" customHeight="1" x14ac:dyDescent="0.3">
      <c r="A34" s="79" t="str">
        <f t="shared" ca="1" si="11"/>
        <v>14</v>
      </c>
      <c r="B34" s="42" t="str">
        <f t="shared" ca="1" si="5"/>
        <v>Matthäus</v>
      </c>
      <c r="C34" s="43" t="str">
        <f t="shared" ca="1" si="6"/>
        <v>15,1 - 15,20</v>
      </c>
      <c r="D34" s="75"/>
      <c r="E34" s="44">
        <v>14</v>
      </c>
      <c r="F34" s="42" t="str">
        <f t="shared" ca="1" si="7"/>
        <v>Markus</v>
      </c>
      <c r="G34" s="43" t="str">
        <f t="shared" ca="1" si="8"/>
        <v>9,30 - 9,50</v>
      </c>
      <c r="H34" s="75"/>
      <c r="I34" s="44">
        <v>14</v>
      </c>
      <c r="J34" s="42" t="str">
        <f t="shared" ca="1" si="9"/>
        <v>Lukas</v>
      </c>
      <c r="K34" s="43" t="str">
        <f t="shared" ca="1" si="10"/>
        <v>12,1 - 12,34</v>
      </c>
      <c r="Q34" s="94">
        <v>399</v>
      </c>
      <c r="R34" s="94">
        <f t="shared" ca="1" si="1"/>
        <v>45324</v>
      </c>
      <c r="S34" s="94" t="str">
        <f t="shared" ca="1" si="2"/>
        <v>2024</v>
      </c>
      <c r="T34" s="95">
        <f t="shared" ca="1" si="0"/>
        <v>2025</v>
      </c>
      <c r="U34" s="57">
        <f t="shared" ca="1" si="3"/>
        <v>45690</v>
      </c>
      <c r="V34" s="57" t="str">
        <f t="shared" ca="1" si="4"/>
        <v>So</v>
      </c>
      <c r="W34" s="55">
        <v>33</v>
      </c>
      <c r="X34" s="59" t="s">
        <v>22</v>
      </c>
      <c r="Y34" s="59" t="s">
        <v>68</v>
      </c>
    </row>
    <row r="35" spans="1:25" ht="15" customHeight="1" x14ac:dyDescent="0.3">
      <c r="A35" s="79" t="str">
        <f t="shared" ca="1" si="11"/>
        <v>15</v>
      </c>
      <c r="B35" s="42" t="str">
        <f t="shared" ca="1" si="5"/>
        <v>Matthäus</v>
      </c>
      <c r="C35" s="43" t="str">
        <f t="shared" ca="1" si="6"/>
        <v>15,21 - 15,39</v>
      </c>
      <c r="D35" s="75"/>
      <c r="E35" s="44">
        <v>15</v>
      </c>
      <c r="F35" s="42" t="str">
        <f t="shared" ca="1" si="7"/>
        <v>Markus</v>
      </c>
      <c r="G35" s="43" t="str">
        <f t="shared" ca="1" si="8"/>
        <v>10,1 - 10,27</v>
      </c>
      <c r="H35" s="75"/>
      <c r="I35" s="44">
        <v>15</v>
      </c>
      <c r="J35" s="42" t="str">
        <f t="shared" ca="1" si="9"/>
        <v>Lukas</v>
      </c>
      <c r="K35" s="43" t="str">
        <f t="shared" ca="1" si="10"/>
        <v>12,35 - 12,59</v>
      </c>
      <c r="Q35" s="94">
        <v>400</v>
      </c>
      <c r="R35" s="94">
        <f t="shared" ca="1" si="1"/>
        <v>45325</v>
      </c>
      <c r="S35" s="94" t="str">
        <f t="shared" ca="1" si="2"/>
        <v>2024</v>
      </c>
      <c r="T35" s="95">
        <f t="shared" ca="1" si="0"/>
        <v>2025</v>
      </c>
      <c r="U35" s="57">
        <f t="shared" ca="1" si="3"/>
        <v>45691</v>
      </c>
      <c r="V35" s="57" t="str">
        <f t="shared" ca="1" si="4"/>
        <v>Mo</v>
      </c>
      <c r="W35" s="55">
        <v>34</v>
      </c>
      <c r="X35" s="59" t="s">
        <v>22</v>
      </c>
      <c r="Y35" s="59" t="s">
        <v>70</v>
      </c>
    </row>
    <row r="36" spans="1:25" ht="15" customHeight="1" x14ac:dyDescent="0.3">
      <c r="A36" s="79" t="str">
        <f t="shared" ca="1" si="11"/>
        <v>16</v>
      </c>
      <c r="B36" s="42" t="str">
        <f t="shared" ca="1" si="5"/>
        <v>Matthäus</v>
      </c>
      <c r="C36" s="43" t="str">
        <f t="shared" ca="1" si="6"/>
        <v>16</v>
      </c>
      <c r="D36" s="75"/>
      <c r="E36" s="44">
        <v>16</v>
      </c>
      <c r="F36" s="42" t="str">
        <f t="shared" ca="1" si="7"/>
        <v>Markus</v>
      </c>
      <c r="G36" s="43" t="str">
        <f t="shared" ca="1" si="8"/>
        <v>10,28 - 10,52</v>
      </c>
      <c r="H36" s="75"/>
      <c r="I36" s="44">
        <v>16</v>
      </c>
      <c r="J36" s="42" t="str">
        <f t="shared" ca="1" si="9"/>
        <v>Lukas</v>
      </c>
      <c r="K36" s="43" t="str">
        <f t="shared" ca="1" si="10"/>
        <v>13</v>
      </c>
      <c r="Q36" s="94">
        <v>401</v>
      </c>
      <c r="R36" s="94">
        <f t="shared" ca="1" si="1"/>
        <v>45326</v>
      </c>
      <c r="S36" s="94" t="str">
        <f t="shared" ca="1" si="2"/>
        <v>2024</v>
      </c>
      <c r="T36" s="95">
        <f t="shared" ca="1" si="0"/>
        <v>2025</v>
      </c>
      <c r="U36" s="57">
        <f t="shared" ca="1" si="3"/>
        <v>45692</v>
      </c>
      <c r="V36" s="57" t="str">
        <f t="shared" ca="1" si="4"/>
        <v>Di</v>
      </c>
      <c r="W36" s="55">
        <v>35</v>
      </c>
      <c r="X36" s="59" t="s">
        <v>22</v>
      </c>
      <c r="Y36" s="59" t="s">
        <v>306</v>
      </c>
    </row>
    <row r="37" spans="1:25" ht="15" customHeight="1" x14ac:dyDescent="0.3">
      <c r="A37" s="79" t="str">
        <f t="shared" ca="1" si="11"/>
        <v>17</v>
      </c>
      <c r="B37" s="42" t="str">
        <f t="shared" ca="1" si="5"/>
        <v>Matthäus</v>
      </c>
      <c r="C37" s="43" t="str">
        <f t="shared" ca="1" si="6"/>
        <v>17</v>
      </c>
      <c r="D37" s="75"/>
      <c r="E37" s="44">
        <v>17</v>
      </c>
      <c r="F37" s="42" t="str">
        <f t="shared" ca="1" si="7"/>
        <v>Markus</v>
      </c>
      <c r="G37" s="43" t="str">
        <f t="shared" ca="1" si="8"/>
        <v>11</v>
      </c>
      <c r="H37" s="75"/>
      <c r="I37" s="44">
        <v>17</v>
      </c>
      <c r="J37" s="42" t="str">
        <f t="shared" ca="1" si="9"/>
        <v>Lukas</v>
      </c>
      <c r="K37" s="43" t="str">
        <f t="shared" ca="1" si="10"/>
        <v>14</v>
      </c>
      <c r="Q37" s="94">
        <v>402</v>
      </c>
      <c r="R37" s="94">
        <f t="shared" ca="1" si="1"/>
        <v>45327</v>
      </c>
      <c r="S37" s="94" t="str">
        <f t="shared" ca="1" si="2"/>
        <v>2024</v>
      </c>
      <c r="T37" s="95">
        <f t="shared" ca="1" si="0"/>
        <v>2025</v>
      </c>
      <c r="U37" s="57">
        <f t="shared" ca="1" si="3"/>
        <v>45693</v>
      </c>
      <c r="V37" s="57" t="str">
        <f t="shared" ca="1" si="4"/>
        <v>Mi</v>
      </c>
      <c r="W37" s="55">
        <v>36</v>
      </c>
      <c r="X37" s="59" t="s">
        <v>22</v>
      </c>
      <c r="Y37" s="59" t="s">
        <v>307</v>
      </c>
    </row>
    <row r="38" spans="1:25" ht="15" customHeight="1" x14ac:dyDescent="0.3">
      <c r="A38" s="79" t="str">
        <f t="shared" ca="1" si="11"/>
        <v>18</v>
      </c>
      <c r="B38" s="42" t="str">
        <f t="shared" ca="1" si="5"/>
        <v>Matthäus</v>
      </c>
      <c r="C38" s="43" t="str">
        <f t="shared" ca="1" si="6"/>
        <v>18</v>
      </c>
      <c r="D38" s="75"/>
      <c r="E38" s="44">
        <v>18</v>
      </c>
      <c r="F38" s="42" t="str">
        <f t="shared" ca="1" si="7"/>
        <v>Markus</v>
      </c>
      <c r="G38" s="43" t="str">
        <f t="shared" ca="1" si="8"/>
        <v>12,1 - 12,27</v>
      </c>
      <c r="H38" s="75"/>
      <c r="I38" s="44">
        <v>18</v>
      </c>
      <c r="J38" s="42" t="str">
        <f t="shared" ca="1" si="9"/>
        <v>Lukas</v>
      </c>
      <c r="K38" s="43" t="str">
        <f t="shared" ca="1" si="10"/>
        <v>15</v>
      </c>
      <c r="Q38" s="94">
        <v>403</v>
      </c>
      <c r="R38" s="94">
        <f t="shared" ca="1" si="1"/>
        <v>45328</v>
      </c>
      <c r="S38" s="94" t="str">
        <f t="shared" ca="1" si="2"/>
        <v>2024</v>
      </c>
      <c r="T38" s="95">
        <f t="shared" ca="1" si="0"/>
        <v>2025</v>
      </c>
      <c r="U38" s="57">
        <f t="shared" ca="1" si="3"/>
        <v>45694</v>
      </c>
      <c r="V38" s="57" t="str">
        <f t="shared" ca="1" si="4"/>
        <v>Do</v>
      </c>
      <c r="W38" s="55">
        <v>37</v>
      </c>
      <c r="X38" s="59" t="s">
        <v>22</v>
      </c>
      <c r="Y38" s="59" t="s">
        <v>308</v>
      </c>
    </row>
    <row r="39" spans="1:25" ht="15" customHeight="1" x14ac:dyDescent="0.3">
      <c r="A39" s="79" t="str">
        <f t="shared" ca="1" si="11"/>
        <v>19</v>
      </c>
      <c r="B39" s="42" t="str">
        <f t="shared" ca="1" si="5"/>
        <v>Matthäus</v>
      </c>
      <c r="C39" s="43" t="str">
        <f t="shared" ca="1" si="6"/>
        <v>19</v>
      </c>
      <c r="D39" s="75"/>
      <c r="E39" s="44">
        <v>19</v>
      </c>
      <c r="F39" s="42" t="str">
        <f t="shared" ca="1" si="7"/>
        <v>Markus</v>
      </c>
      <c r="G39" s="43" t="str">
        <f t="shared" ca="1" si="8"/>
        <v>12,28 - 12,44</v>
      </c>
      <c r="H39" s="75"/>
      <c r="I39" s="44">
        <v>19</v>
      </c>
      <c r="J39" s="42" t="str">
        <f t="shared" ca="1" si="9"/>
        <v>Lukas</v>
      </c>
      <c r="K39" s="43" t="str">
        <f t="shared" ca="1" si="10"/>
        <v>16</v>
      </c>
      <c r="Q39" s="94">
        <v>404</v>
      </c>
      <c r="R39" s="94">
        <f t="shared" ca="1" si="1"/>
        <v>45329</v>
      </c>
      <c r="S39" s="94" t="str">
        <f t="shared" ca="1" si="2"/>
        <v>2024</v>
      </c>
      <c r="T39" s="95">
        <f t="shared" ca="1" si="0"/>
        <v>2025</v>
      </c>
      <c r="U39" s="57">
        <f t="shared" ca="1" si="3"/>
        <v>45695</v>
      </c>
      <c r="V39" s="57" t="str">
        <f t="shared" ca="1" si="4"/>
        <v>Fr</v>
      </c>
      <c r="W39" s="55">
        <v>38</v>
      </c>
      <c r="X39" s="59" t="s">
        <v>22</v>
      </c>
      <c r="Y39" s="59" t="s">
        <v>309</v>
      </c>
    </row>
    <row r="40" spans="1:25" ht="15" customHeight="1" x14ac:dyDescent="0.3">
      <c r="A40" s="79" t="str">
        <f t="shared" ca="1" si="11"/>
        <v>20</v>
      </c>
      <c r="B40" s="42" t="str">
        <f t="shared" ca="1" si="5"/>
        <v>Matthäus</v>
      </c>
      <c r="C40" s="43" t="str">
        <f t="shared" ca="1" si="6"/>
        <v>20</v>
      </c>
      <c r="D40" s="75"/>
      <c r="E40" s="44">
        <v>20</v>
      </c>
      <c r="F40" s="42" t="str">
        <f t="shared" ca="1" si="7"/>
        <v>Markus</v>
      </c>
      <c r="G40" s="43" t="str">
        <f t="shared" ca="1" si="8"/>
        <v>13</v>
      </c>
      <c r="H40" s="75"/>
      <c r="I40" s="44">
        <v>20</v>
      </c>
      <c r="J40" s="42" t="str">
        <f t="shared" ca="1" si="9"/>
        <v>Lukas</v>
      </c>
      <c r="K40" s="43" t="str">
        <f t="shared" ca="1" si="10"/>
        <v>17</v>
      </c>
      <c r="Q40" s="94">
        <v>405</v>
      </c>
      <c r="R40" s="94">
        <f t="shared" ca="1" si="1"/>
        <v>45330</v>
      </c>
      <c r="S40" s="94" t="str">
        <f t="shared" ca="1" si="2"/>
        <v>2024</v>
      </c>
      <c r="T40" s="95">
        <f t="shared" ca="1" si="0"/>
        <v>2025</v>
      </c>
      <c r="U40" s="57">
        <f t="shared" ca="1" si="3"/>
        <v>45696</v>
      </c>
      <c r="V40" s="57" t="str">
        <f t="shared" ca="1" si="4"/>
        <v>Sa</v>
      </c>
      <c r="W40" s="55">
        <v>39</v>
      </c>
      <c r="X40" s="59" t="s">
        <v>76</v>
      </c>
      <c r="Y40" s="59" t="s">
        <v>310</v>
      </c>
    </row>
    <row r="41" spans="1:25" ht="15" customHeight="1" x14ac:dyDescent="0.3">
      <c r="A41" s="79" t="str">
        <f t="shared" ca="1" si="11"/>
        <v>21</v>
      </c>
      <c r="B41" s="42" t="str">
        <f t="shared" ca="1" si="5"/>
        <v>Matthäus</v>
      </c>
      <c r="C41" s="43" t="str">
        <f t="shared" ca="1" si="6"/>
        <v>21,1 - 21,22</v>
      </c>
      <c r="D41" s="75"/>
      <c r="E41" s="44">
        <v>21</v>
      </c>
      <c r="F41" s="42" t="str">
        <f t="shared" ca="1" si="7"/>
        <v>Markus</v>
      </c>
      <c r="G41" s="43" t="str">
        <f t="shared" ca="1" si="8"/>
        <v>14,1 - 14,31</v>
      </c>
      <c r="H41" s="75"/>
      <c r="I41" s="44">
        <v>21</v>
      </c>
      <c r="J41" s="42" t="str">
        <f t="shared" ca="1" si="9"/>
        <v>Lukas</v>
      </c>
      <c r="K41" s="43" t="str">
        <f t="shared" ca="1" si="10"/>
        <v>18</v>
      </c>
      <c r="Q41" s="94">
        <v>406</v>
      </c>
      <c r="R41" s="94">
        <f t="shared" ca="1" si="1"/>
        <v>45331</v>
      </c>
      <c r="S41" s="94" t="str">
        <f t="shared" ca="1" si="2"/>
        <v>2024</v>
      </c>
      <c r="T41" s="95">
        <f t="shared" ca="1" si="0"/>
        <v>2025</v>
      </c>
      <c r="U41" s="57">
        <f t="shared" ca="1" si="3"/>
        <v>45697</v>
      </c>
      <c r="V41" s="57" t="str">
        <f t="shared" ca="1" si="4"/>
        <v>So</v>
      </c>
      <c r="W41" s="55">
        <v>40</v>
      </c>
      <c r="X41" s="59" t="s">
        <v>76</v>
      </c>
      <c r="Y41" s="59" t="s">
        <v>311</v>
      </c>
    </row>
    <row r="42" spans="1:25" ht="15" customHeight="1" x14ac:dyDescent="0.3">
      <c r="A42" s="79" t="str">
        <f t="shared" ca="1" si="11"/>
        <v>22</v>
      </c>
      <c r="B42" s="42" t="str">
        <f t="shared" ca="1" si="5"/>
        <v>Matthäus</v>
      </c>
      <c r="C42" s="43" t="str">
        <f t="shared" ca="1" si="6"/>
        <v>21,23 - 21,46</v>
      </c>
      <c r="D42" s="75"/>
      <c r="E42" s="44">
        <v>22</v>
      </c>
      <c r="F42" s="42" t="str">
        <f t="shared" ca="1" si="7"/>
        <v>Markus</v>
      </c>
      <c r="G42" s="43" t="str">
        <f t="shared" ca="1" si="8"/>
        <v>14,32 - 14,72</v>
      </c>
      <c r="H42" s="75"/>
      <c r="I42" s="44">
        <v>22</v>
      </c>
      <c r="J42" s="42" t="str">
        <f t="shared" ca="1" si="9"/>
        <v>Lukas</v>
      </c>
      <c r="K42" s="43" t="str">
        <f t="shared" ca="1" si="10"/>
        <v>19,1 - 19,27</v>
      </c>
      <c r="Q42" s="94">
        <v>407</v>
      </c>
      <c r="R42" s="94">
        <f t="shared" ca="1" si="1"/>
        <v>45332</v>
      </c>
      <c r="S42" s="94" t="str">
        <f t="shared" ca="1" si="2"/>
        <v>2024</v>
      </c>
      <c r="T42" s="95">
        <f t="shared" ca="1" si="0"/>
        <v>2025</v>
      </c>
      <c r="U42" s="57">
        <f t="shared" ca="1" si="3"/>
        <v>45698</v>
      </c>
      <c r="V42" s="57" t="str">
        <f t="shared" ca="1" si="4"/>
        <v>Mo</v>
      </c>
      <c r="W42" s="55">
        <v>41</v>
      </c>
      <c r="X42" s="59" t="s">
        <v>76</v>
      </c>
      <c r="Y42" s="59" t="s">
        <v>100</v>
      </c>
    </row>
    <row r="43" spans="1:25" ht="15" customHeight="1" x14ac:dyDescent="0.3">
      <c r="A43" s="79" t="str">
        <f t="shared" ca="1" si="11"/>
        <v>23</v>
      </c>
      <c r="B43" s="42" t="str">
        <f t="shared" ca="1" si="5"/>
        <v>Matthäus</v>
      </c>
      <c r="C43" s="43" t="str">
        <f t="shared" ca="1" si="6"/>
        <v>22</v>
      </c>
      <c r="D43" s="75"/>
      <c r="E43" s="44">
        <v>23</v>
      </c>
      <c r="F43" s="42" t="str">
        <f t="shared" ca="1" si="7"/>
        <v>Markus</v>
      </c>
      <c r="G43" s="43" t="str">
        <f t="shared" ca="1" si="8"/>
        <v>15</v>
      </c>
      <c r="H43" s="75"/>
      <c r="I43" s="44">
        <v>23</v>
      </c>
      <c r="J43" s="42" t="str">
        <f t="shared" ca="1" si="9"/>
        <v>Lukas</v>
      </c>
      <c r="K43" s="43" t="str">
        <f t="shared" ca="1" si="10"/>
        <v>19,28 - 19,48</v>
      </c>
      <c r="Q43" s="94">
        <v>408</v>
      </c>
      <c r="R43" s="94">
        <f t="shared" ca="1" si="1"/>
        <v>45333</v>
      </c>
      <c r="S43" s="94" t="str">
        <f t="shared" ca="1" si="2"/>
        <v>2024</v>
      </c>
      <c r="T43" s="95">
        <f t="shared" ca="1" si="0"/>
        <v>2025</v>
      </c>
      <c r="U43" s="57">
        <f t="shared" ca="1" si="3"/>
        <v>45699</v>
      </c>
      <c r="V43" s="57" t="str">
        <f t="shared" ca="1" si="4"/>
        <v>Di</v>
      </c>
      <c r="W43" s="55">
        <v>42</v>
      </c>
      <c r="X43" s="59" t="s">
        <v>76</v>
      </c>
      <c r="Y43" s="59" t="s">
        <v>194</v>
      </c>
    </row>
    <row r="44" spans="1:25" ht="15" customHeight="1" x14ac:dyDescent="0.3">
      <c r="A44" s="79" t="str">
        <f t="shared" ca="1" si="11"/>
        <v>24</v>
      </c>
      <c r="B44" s="42" t="str">
        <f t="shared" ca="1" si="5"/>
        <v>Matthäus</v>
      </c>
      <c r="C44" s="43" t="str">
        <f t="shared" ca="1" si="6"/>
        <v>23</v>
      </c>
      <c r="D44" s="75"/>
      <c r="E44" s="44">
        <v>24</v>
      </c>
      <c r="F44" s="42" t="str">
        <f t="shared" ca="1" si="7"/>
        <v>Markus</v>
      </c>
      <c r="G44" s="43" t="str">
        <f t="shared" ca="1" si="8"/>
        <v>16</v>
      </c>
      <c r="H44" s="75"/>
      <c r="I44" s="44">
        <v>24</v>
      </c>
      <c r="J44" s="42" t="str">
        <f t="shared" ca="1" si="9"/>
        <v>Lukas</v>
      </c>
      <c r="K44" s="43" t="str">
        <f t="shared" ca="1" si="10"/>
        <v>20</v>
      </c>
      <c r="Q44" s="94">
        <v>409</v>
      </c>
      <c r="R44" s="94">
        <f t="shared" ca="1" si="1"/>
        <v>45334</v>
      </c>
      <c r="S44" s="94" t="str">
        <f t="shared" ca="1" si="2"/>
        <v>2024</v>
      </c>
      <c r="T44" s="95">
        <f t="shared" ca="1" si="0"/>
        <v>2025</v>
      </c>
      <c r="U44" s="57">
        <f t="shared" ca="1" si="3"/>
        <v>45700</v>
      </c>
      <c r="V44" s="57" t="str">
        <f t="shared" ca="1" si="4"/>
        <v>Mi</v>
      </c>
      <c r="W44" s="55">
        <v>43</v>
      </c>
      <c r="X44" s="59" t="s">
        <v>76</v>
      </c>
      <c r="Y44" s="59" t="s">
        <v>312</v>
      </c>
    </row>
    <row r="45" spans="1:25" ht="15" customHeight="1" x14ac:dyDescent="0.3">
      <c r="A45" s="79" t="str">
        <f t="shared" ca="1" si="11"/>
        <v>25</v>
      </c>
      <c r="B45" s="42" t="str">
        <f t="shared" ca="1" si="5"/>
        <v>Matthäus</v>
      </c>
      <c r="C45" s="43" t="str">
        <f t="shared" ca="1" si="6"/>
        <v>24</v>
      </c>
      <c r="D45" s="75"/>
      <c r="E45" s="44">
        <v>25</v>
      </c>
      <c r="F45" s="42" t="str">
        <f t="shared" ca="1" si="7"/>
        <v>Lukas</v>
      </c>
      <c r="G45" s="43" t="str">
        <f t="shared" ca="1" si="8"/>
        <v>1,1 - 1,38</v>
      </c>
      <c r="H45" s="75"/>
      <c r="I45" s="44">
        <v>25</v>
      </c>
      <c r="J45" s="42" t="str">
        <f t="shared" ca="1" si="9"/>
        <v>Lukas</v>
      </c>
      <c r="K45" s="43" t="str">
        <f t="shared" ca="1" si="10"/>
        <v>21</v>
      </c>
      <c r="Q45" s="94">
        <v>410</v>
      </c>
      <c r="R45" s="94">
        <f t="shared" ca="1" si="1"/>
        <v>45335</v>
      </c>
      <c r="S45" s="94" t="str">
        <f t="shared" ca="1" si="2"/>
        <v>2024</v>
      </c>
      <c r="T45" s="95">
        <f t="shared" ca="1" si="0"/>
        <v>2025</v>
      </c>
      <c r="U45" s="57">
        <f t="shared" ca="1" si="3"/>
        <v>45701</v>
      </c>
      <c r="V45" s="57" t="str">
        <f t="shared" ca="1" si="4"/>
        <v>Do</v>
      </c>
      <c r="W45" s="55">
        <v>44</v>
      </c>
      <c r="X45" s="59" t="s">
        <v>76</v>
      </c>
      <c r="Y45" s="59" t="s">
        <v>313</v>
      </c>
    </row>
    <row r="46" spans="1:25" ht="15" customHeight="1" x14ac:dyDescent="0.3">
      <c r="A46" s="79" t="str">
        <f t="shared" ca="1" si="11"/>
        <v>26</v>
      </c>
      <c r="B46" s="42" t="str">
        <f t="shared" ca="1" si="5"/>
        <v>Matthäus</v>
      </c>
      <c r="C46" s="43" t="str">
        <f t="shared" ca="1" si="6"/>
        <v>25</v>
      </c>
      <c r="D46" s="75"/>
      <c r="E46" s="44">
        <v>26</v>
      </c>
      <c r="F46" s="42" t="str">
        <f t="shared" ca="1" si="7"/>
        <v>Lukas</v>
      </c>
      <c r="G46" s="43" t="str">
        <f t="shared" ca="1" si="8"/>
        <v>1,39 - 1,80</v>
      </c>
      <c r="H46" s="75"/>
      <c r="I46" s="44">
        <v>26</v>
      </c>
      <c r="J46" s="42" t="str">
        <f t="shared" ca="1" si="9"/>
        <v>Lukas</v>
      </c>
      <c r="K46" s="43" t="str">
        <f t="shared" ca="1" si="10"/>
        <v>22,1 - 22,38</v>
      </c>
      <c r="Q46" s="94">
        <v>411</v>
      </c>
      <c r="R46" s="94">
        <f t="shared" ca="1" si="1"/>
        <v>45336</v>
      </c>
      <c r="S46" s="94" t="str">
        <f t="shared" ca="1" si="2"/>
        <v>2024</v>
      </c>
      <c r="T46" s="95">
        <f t="shared" ca="1" si="0"/>
        <v>2025</v>
      </c>
      <c r="U46" s="57">
        <f t="shared" ca="1" si="3"/>
        <v>45702</v>
      </c>
      <c r="V46" s="57" t="str">
        <f t="shared" ca="1" si="4"/>
        <v>Fr</v>
      </c>
      <c r="W46" s="55">
        <v>45</v>
      </c>
      <c r="X46" s="59" t="s">
        <v>76</v>
      </c>
      <c r="Y46" s="59" t="s">
        <v>314</v>
      </c>
    </row>
    <row r="47" spans="1:25" ht="15" customHeight="1" x14ac:dyDescent="0.3">
      <c r="A47" s="79" t="str">
        <f t="shared" ca="1" si="11"/>
        <v>27</v>
      </c>
      <c r="B47" s="42" t="str">
        <f t="shared" ca="1" si="5"/>
        <v>Matthäus</v>
      </c>
      <c r="C47" s="43" t="str">
        <f t="shared" ca="1" si="6"/>
        <v>26,1 - 26,35</v>
      </c>
      <c r="D47" s="75"/>
      <c r="E47" s="44">
        <v>27</v>
      </c>
      <c r="F47" s="42" t="str">
        <f t="shared" ca="1" si="7"/>
        <v>Lukas</v>
      </c>
      <c r="G47" s="43" t="str">
        <f t="shared" ca="1" si="8"/>
        <v>2</v>
      </c>
      <c r="H47" s="75"/>
      <c r="I47" s="44">
        <v>27</v>
      </c>
      <c r="J47" s="42" t="str">
        <f t="shared" ca="1" si="9"/>
        <v>Lukas</v>
      </c>
      <c r="K47" s="43" t="str">
        <f t="shared" ca="1" si="10"/>
        <v>22,39 - 22,71</v>
      </c>
      <c r="Q47" s="94">
        <v>412</v>
      </c>
      <c r="R47" s="94">
        <f t="shared" ca="1" si="1"/>
        <v>45337</v>
      </c>
      <c r="S47" s="94" t="str">
        <f t="shared" ca="1" si="2"/>
        <v>2024</v>
      </c>
      <c r="T47" s="95">
        <f t="shared" ca="1" si="0"/>
        <v>2025</v>
      </c>
      <c r="U47" s="57">
        <f t="shared" ca="1" si="3"/>
        <v>45703</v>
      </c>
      <c r="V47" s="57" t="str">
        <f t="shared" ca="1" si="4"/>
        <v>Sa</v>
      </c>
      <c r="W47" s="55">
        <v>46</v>
      </c>
      <c r="X47" s="59" t="s">
        <v>76</v>
      </c>
      <c r="Y47" s="59" t="s">
        <v>315</v>
      </c>
    </row>
    <row r="48" spans="1:25" ht="15" customHeight="1" x14ac:dyDescent="0.3">
      <c r="A48" s="79" t="str">
        <f t="shared" ca="1" si="11"/>
        <v>28</v>
      </c>
      <c r="B48" s="42" t="str">
        <f t="shared" ca="1" si="5"/>
        <v>Matthäus</v>
      </c>
      <c r="C48" s="43" t="str">
        <f t="shared" ca="1" si="6"/>
        <v>26,36 - 26,75</v>
      </c>
      <c r="D48" s="75"/>
      <c r="E48" s="44">
        <v>28</v>
      </c>
      <c r="F48" s="42" t="str">
        <f t="shared" ca="1" si="7"/>
        <v>Lukas</v>
      </c>
      <c r="G48" s="43" t="str">
        <f t="shared" ca="1" si="8"/>
        <v>3</v>
      </c>
      <c r="H48" s="75"/>
      <c r="I48" s="44">
        <v>28</v>
      </c>
      <c r="J48" s="42" t="str">
        <f t="shared" ca="1" si="9"/>
        <v>Lukas</v>
      </c>
      <c r="K48" s="43" t="str">
        <f t="shared" ca="1" si="10"/>
        <v>23</v>
      </c>
      <c r="Q48" s="94">
        <v>413</v>
      </c>
      <c r="R48" s="94">
        <f t="shared" ca="1" si="1"/>
        <v>45338</v>
      </c>
      <c r="S48" s="94" t="str">
        <f t="shared" ca="1" si="2"/>
        <v>2024</v>
      </c>
      <c r="T48" s="95">
        <f t="shared" ca="1" si="0"/>
        <v>2025</v>
      </c>
      <c r="U48" s="57">
        <f t="shared" ca="1" si="3"/>
        <v>45704</v>
      </c>
      <c r="V48" s="57" t="str">
        <f t="shared" ca="1" si="4"/>
        <v>So</v>
      </c>
      <c r="W48" s="55">
        <v>47</v>
      </c>
      <c r="X48" s="59" t="s">
        <v>76</v>
      </c>
      <c r="Y48" s="59" t="s">
        <v>316</v>
      </c>
    </row>
    <row r="49" spans="1:25" ht="15" customHeight="1" x14ac:dyDescent="0.3">
      <c r="A49" s="79" t="str">
        <f t="shared" ca="1" si="11"/>
        <v>29</v>
      </c>
      <c r="B49" s="42" t="str">
        <f t="shared" ca="1" si="5"/>
        <v>Matthäus</v>
      </c>
      <c r="C49" s="43" t="str">
        <f t="shared" ca="1" si="6"/>
        <v>27</v>
      </c>
      <c r="D49" s="75"/>
      <c r="E49" s="44"/>
      <c r="F49" s="45"/>
      <c r="G49" s="46"/>
      <c r="H49" s="75"/>
      <c r="I49" s="44">
        <v>29</v>
      </c>
      <c r="J49" s="42" t="str">
        <f t="shared" ca="1" si="9"/>
        <v>Lukas</v>
      </c>
      <c r="K49" s="43" t="str">
        <f t="shared" ca="1" si="10"/>
        <v>24</v>
      </c>
      <c r="Q49" s="94">
        <v>414</v>
      </c>
      <c r="R49" s="94">
        <f t="shared" ca="1" si="1"/>
        <v>45339</v>
      </c>
      <c r="S49" s="94" t="str">
        <f t="shared" ca="1" si="2"/>
        <v>2024</v>
      </c>
      <c r="T49" s="95">
        <f t="shared" ca="1" si="0"/>
        <v>2025</v>
      </c>
      <c r="U49" s="57">
        <f t="shared" ca="1" si="3"/>
        <v>45705</v>
      </c>
      <c r="V49" s="57" t="str">
        <f t="shared" ca="1" si="4"/>
        <v>Mo</v>
      </c>
      <c r="W49" s="55">
        <v>48</v>
      </c>
      <c r="X49" s="59" t="s">
        <v>76</v>
      </c>
      <c r="Y49" s="59" t="s">
        <v>317</v>
      </c>
    </row>
    <row r="50" spans="1:25" ht="15" customHeight="1" x14ac:dyDescent="0.3">
      <c r="A50" s="79" t="str">
        <f t="shared" ca="1" si="11"/>
        <v>30</v>
      </c>
      <c r="B50" s="42" t="str">
        <f t="shared" ca="1" si="5"/>
        <v>Matthäus</v>
      </c>
      <c r="C50" s="43" t="str">
        <f t="shared" ca="1" si="6"/>
        <v>28</v>
      </c>
      <c r="D50" s="75"/>
      <c r="E50" s="44"/>
      <c r="F50" s="47"/>
      <c r="G50" s="46"/>
      <c r="H50" s="75"/>
      <c r="I50" s="44">
        <v>30</v>
      </c>
      <c r="J50" s="42" t="str">
        <f t="shared" ca="1" si="9"/>
        <v>Johannes</v>
      </c>
      <c r="K50" s="43" t="str">
        <f t="shared" ca="1" si="10"/>
        <v>1,1 - 1,28</v>
      </c>
      <c r="Q50" s="94">
        <v>415</v>
      </c>
      <c r="R50" s="94">
        <f t="shared" ca="1" si="1"/>
        <v>45340</v>
      </c>
      <c r="S50" s="94" t="str">
        <f t="shared" ca="1" si="2"/>
        <v>2024</v>
      </c>
      <c r="T50" s="95">
        <f t="shared" ca="1" si="0"/>
        <v>2025</v>
      </c>
      <c r="U50" s="57">
        <f t="shared" ca="1" si="3"/>
        <v>45706</v>
      </c>
      <c r="V50" s="57" t="str">
        <f t="shared" ca="1" si="4"/>
        <v>Di</v>
      </c>
      <c r="W50" s="55">
        <v>49</v>
      </c>
      <c r="X50" s="59" t="s">
        <v>76</v>
      </c>
      <c r="Y50" s="59" t="s">
        <v>318</v>
      </c>
    </row>
    <row r="51" spans="1:25" ht="15" customHeight="1" thickBot="1" x14ac:dyDescent="0.35">
      <c r="A51" s="91" t="str">
        <f t="shared" ca="1" si="11"/>
        <v>31</v>
      </c>
      <c r="B51" s="49" t="str">
        <f t="shared" ca="1" si="5"/>
        <v>Markus</v>
      </c>
      <c r="C51" s="50" t="str">
        <f t="shared" ca="1" si="6"/>
        <v>1,1 - 1,20</v>
      </c>
      <c r="D51" s="75"/>
      <c r="E51" s="51"/>
      <c r="F51" s="52"/>
      <c r="G51" s="53"/>
      <c r="H51" s="75"/>
      <c r="I51" s="51">
        <v>31</v>
      </c>
      <c r="J51" s="49" t="str">
        <f t="shared" ca="1" si="9"/>
        <v>Johannes</v>
      </c>
      <c r="K51" s="50" t="str">
        <f t="shared" ca="1" si="10"/>
        <v>1,29 - 1,51</v>
      </c>
      <c r="Q51" s="94">
        <v>416</v>
      </c>
      <c r="R51" s="94">
        <f t="shared" ca="1" si="1"/>
        <v>45341</v>
      </c>
      <c r="S51" s="94" t="str">
        <f t="shared" ca="1" si="2"/>
        <v>2024</v>
      </c>
      <c r="T51" s="95">
        <f t="shared" ca="1" si="0"/>
        <v>2025</v>
      </c>
      <c r="U51" s="57">
        <f t="shared" ca="1" si="3"/>
        <v>45707</v>
      </c>
      <c r="V51" s="57" t="str">
        <f t="shared" ca="1" si="4"/>
        <v>Mi</v>
      </c>
      <c r="W51" s="55">
        <v>50</v>
      </c>
      <c r="X51" s="59" t="s">
        <v>76</v>
      </c>
      <c r="Y51" s="59" t="s">
        <v>319</v>
      </c>
    </row>
    <row r="52" spans="1:25" ht="15" customHeight="1" x14ac:dyDescent="0.3">
      <c r="A52" s="37" t="s">
        <v>81</v>
      </c>
      <c r="B52" s="38"/>
      <c r="C52" s="39"/>
      <c r="D52" s="77"/>
      <c r="E52" s="37" t="s">
        <v>82</v>
      </c>
      <c r="F52" s="40"/>
      <c r="G52" s="39"/>
      <c r="H52" s="77"/>
      <c r="I52" s="37" t="s">
        <v>83</v>
      </c>
      <c r="J52" s="40"/>
      <c r="K52" s="39"/>
      <c r="Q52" s="94">
        <v>417</v>
      </c>
      <c r="R52" s="94">
        <f t="shared" ca="1" si="1"/>
        <v>45342</v>
      </c>
      <c r="S52" s="94" t="str">
        <f t="shared" ca="1" si="2"/>
        <v>2024</v>
      </c>
      <c r="T52" s="95">
        <f t="shared" ca="1" si="0"/>
        <v>2025</v>
      </c>
      <c r="U52" s="57">
        <f t="shared" ca="1" si="3"/>
        <v>45708</v>
      </c>
      <c r="V52" s="57" t="str">
        <f t="shared" ca="1" si="4"/>
        <v>Do</v>
      </c>
      <c r="W52" s="55">
        <v>51</v>
      </c>
      <c r="X52" s="59" t="s">
        <v>76</v>
      </c>
      <c r="Y52" s="59" t="s">
        <v>107</v>
      </c>
    </row>
    <row r="53" spans="1:25" ht="15" customHeight="1" x14ac:dyDescent="0.3">
      <c r="A53" s="44">
        <v>1</v>
      </c>
      <c r="B53" s="42" t="str">
        <f t="shared" ref="B53:B82" ca="1" si="12">IF($W92-$P$2&lt;=0,INDEX($X$2:$Y$366,365+($W92-$P$2),1),INDEX($X$2:$Y$366,$W92-$P$2,1))</f>
        <v>Johannes</v>
      </c>
      <c r="C53" s="43" t="str">
        <f t="shared" ref="C53:C82" ca="1" si="13">IF($W92-$P$2&lt;=0,INDEX($X$2:$Y$366,365+($W92-$P$2),2),INDEX($X$2:$Y$366,$W92-$P$2,2))</f>
        <v>2</v>
      </c>
      <c r="D53" s="76"/>
      <c r="E53" s="44">
        <v>1</v>
      </c>
      <c r="F53" s="42" t="str">
        <f t="shared" ref="F53:F83" ca="1" si="14">IF($W122-$P$2&lt;=0,INDEX($X$2:$Y$366,365+($W122-$P$2),1),INDEX($X$2:$Y$366,$W122-$P$2,1))</f>
        <v>Apostelgeschichte</v>
      </c>
      <c r="G53" s="43" t="str">
        <f t="shared" ref="G53:G83" ca="1" si="15">IF($W122-$P$2&lt;=0,INDEX($X$2:$Y$366,365+($W122-$P$2),2),INDEX($X$2:$Y$366,$W122-$P$2,2))</f>
        <v>6</v>
      </c>
      <c r="H53" s="76"/>
      <c r="I53" s="44">
        <v>1</v>
      </c>
      <c r="J53" s="42" t="str">
        <f t="shared" ref="J53:J82" ca="1" si="16">IF($W153-$P$2&lt;=0,INDEX($X$2:$Y$366,365+($W153-$P$2),1),INDEX($X$2:$Y$366,$W153-$P$2,1))</f>
        <v>Apostelgeschichte</v>
      </c>
      <c r="K53" s="43" t="str">
        <f t="shared" ref="K53:K82" ca="1" si="17">IF($W153-$P$2&lt;=0,INDEX($X$2:$Y$366,365+($W153-$P$2),2),INDEX($X$2:$Y$366,$W153-$P$2,2))</f>
        <v>25,13 - 25,27</v>
      </c>
      <c r="Q53" s="94">
        <v>418</v>
      </c>
      <c r="R53" s="94">
        <f t="shared" ca="1" si="1"/>
        <v>45343</v>
      </c>
      <c r="S53" s="94" t="str">
        <f t="shared" ca="1" si="2"/>
        <v>2024</v>
      </c>
      <c r="T53" s="95">
        <f t="shared" ca="1" si="0"/>
        <v>2025</v>
      </c>
      <c r="U53" s="57">
        <f t="shared" ca="1" si="3"/>
        <v>45709</v>
      </c>
      <c r="V53" s="57" t="str">
        <f t="shared" ca="1" si="4"/>
        <v>Fr</v>
      </c>
      <c r="W53" s="55">
        <v>52</v>
      </c>
      <c r="X53" s="59" t="s">
        <v>76</v>
      </c>
      <c r="Y53" s="59" t="s">
        <v>320</v>
      </c>
    </row>
    <row r="54" spans="1:25" ht="15" customHeight="1" x14ac:dyDescent="0.3">
      <c r="A54" s="44">
        <v>2</v>
      </c>
      <c r="B54" s="42" t="str">
        <f t="shared" ca="1" si="12"/>
        <v>Johannes</v>
      </c>
      <c r="C54" s="43" t="str">
        <f t="shared" ca="1" si="13"/>
        <v>3,1 - 3,21</v>
      </c>
      <c r="D54" s="76"/>
      <c r="E54" s="44">
        <v>2</v>
      </c>
      <c r="F54" s="42" t="str">
        <f t="shared" ca="1" si="14"/>
        <v>Apostelgeschichte</v>
      </c>
      <c r="G54" s="43" t="str">
        <f t="shared" ca="1" si="15"/>
        <v>7,1 - 7,29</v>
      </c>
      <c r="H54" s="76"/>
      <c r="I54" s="44">
        <v>2</v>
      </c>
      <c r="J54" s="42" t="str">
        <f t="shared" ca="1" si="16"/>
        <v>Apostelgeschichte</v>
      </c>
      <c r="K54" s="43" t="str">
        <f t="shared" ca="1" si="17"/>
        <v>26</v>
      </c>
      <c r="Q54" s="94">
        <v>419</v>
      </c>
      <c r="R54" s="94">
        <f t="shared" ca="1" si="1"/>
        <v>45344</v>
      </c>
      <c r="S54" s="94" t="str">
        <f t="shared" ca="1" si="2"/>
        <v>2024</v>
      </c>
      <c r="T54" s="95">
        <f t="shared" ca="1" si="0"/>
        <v>2025</v>
      </c>
      <c r="U54" s="57">
        <f t="shared" ca="1" si="3"/>
        <v>45710</v>
      </c>
      <c r="V54" s="57" t="str">
        <f t="shared" ca="1" si="4"/>
        <v>Sa</v>
      </c>
      <c r="W54" s="55">
        <v>53</v>
      </c>
      <c r="X54" s="59" t="s">
        <v>76</v>
      </c>
      <c r="Y54" s="59" t="s">
        <v>321</v>
      </c>
    </row>
    <row r="55" spans="1:25" ht="15" customHeight="1" x14ac:dyDescent="0.3">
      <c r="A55" s="44">
        <v>3</v>
      </c>
      <c r="B55" s="42" t="str">
        <f t="shared" ca="1" si="12"/>
        <v>Johannes</v>
      </c>
      <c r="C55" s="43" t="str">
        <f t="shared" ca="1" si="13"/>
        <v>3,22 - 3,36</v>
      </c>
      <c r="D55" s="76"/>
      <c r="E55" s="44">
        <v>3</v>
      </c>
      <c r="F55" s="42" t="str">
        <f t="shared" ca="1" si="14"/>
        <v>Apostelgeschichte</v>
      </c>
      <c r="G55" s="43" t="str">
        <f t="shared" ca="1" si="15"/>
        <v>7,30 - 7,60</v>
      </c>
      <c r="H55" s="76"/>
      <c r="I55" s="44">
        <v>3</v>
      </c>
      <c r="J55" s="42" t="str">
        <f t="shared" ca="1" si="16"/>
        <v>Apostelgeschichte</v>
      </c>
      <c r="K55" s="43" t="str">
        <f t="shared" ca="1" si="17"/>
        <v>27</v>
      </c>
      <c r="Q55" s="94">
        <v>420</v>
      </c>
      <c r="R55" s="94">
        <f t="shared" ca="1" si="1"/>
        <v>45345</v>
      </c>
      <c r="S55" s="94" t="str">
        <f t="shared" ca="1" si="2"/>
        <v>2024</v>
      </c>
      <c r="T55" s="95">
        <f t="shared" ca="1" si="0"/>
        <v>2025</v>
      </c>
      <c r="U55" s="57">
        <f t="shared" ca="1" si="3"/>
        <v>45711</v>
      </c>
      <c r="V55" s="57" t="str">
        <f t="shared" ca="1" si="4"/>
        <v>So</v>
      </c>
      <c r="W55" s="55">
        <v>54</v>
      </c>
      <c r="X55" s="59" t="s">
        <v>76</v>
      </c>
      <c r="Y55" s="59" t="s">
        <v>322</v>
      </c>
    </row>
    <row r="56" spans="1:25" ht="15" customHeight="1" x14ac:dyDescent="0.3">
      <c r="A56" s="44">
        <v>4</v>
      </c>
      <c r="B56" s="42" t="str">
        <f t="shared" ca="1" si="12"/>
        <v>Johannes</v>
      </c>
      <c r="C56" s="43" t="str">
        <f t="shared" ca="1" si="13"/>
        <v>4</v>
      </c>
      <c r="D56" s="76"/>
      <c r="E56" s="44">
        <v>4</v>
      </c>
      <c r="F56" s="42" t="str">
        <f t="shared" ca="1" si="14"/>
        <v>Apostelgeschichte</v>
      </c>
      <c r="G56" s="43" t="str">
        <f t="shared" ca="1" si="15"/>
        <v>8,1 - 8,25</v>
      </c>
      <c r="H56" s="76"/>
      <c r="I56" s="44">
        <v>4</v>
      </c>
      <c r="J56" s="42" t="str">
        <f t="shared" ca="1" si="16"/>
        <v>Apostelgeschichte</v>
      </c>
      <c r="K56" s="43" t="str">
        <f t="shared" ca="1" si="17"/>
        <v>28</v>
      </c>
      <c r="Q56" s="94">
        <v>421</v>
      </c>
      <c r="R56" s="94">
        <f t="shared" ca="1" si="1"/>
        <v>45346</v>
      </c>
      <c r="S56" s="94" t="str">
        <f t="shared" ca="1" si="2"/>
        <v>2024</v>
      </c>
      <c r="T56" s="95">
        <f t="shared" ca="1" si="0"/>
        <v>2025</v>
      </c>
      <c r="U56" s="57">
        <f t="shared" ca="1" si="3"/>
        <v>45712</v>
      </c>
      <c r="V56" s="57" t="str">
        <f t="shared" ca="1" si="4"/>
        <v>Mo</v>
      </c>
      <c r="W56" s="55">
        <v>55</v>
      </c>
      <c r="X56" s="59" t="s">
        <v>76</v>
      </c>
      <c r="Y56" s="59" t="s">
        <v>323</v>
      </c>
    </row>
    <row r="57" spans="1:25" ht="15" customHeight="1" x14ac:dyDescent="0.3">
      <c r="A57" s="44">
        <v>5</v>
      </c>
      <c r="B57" s="42" t="str">
        <f t="shared" ca="1" si="12"/>
        <v>Johannes</v>
      </c>
      <c r="C57" s="43" t="str">
        <f t="shared" ca="1" si="13"/>
        <v>5</v>
      </c>
      <c r="D57" s="76"/>
      <c r="E57" s="44">
        <v>5</v>
      </c>
      <c r="F57" s="42" t="str">
        <f t="shared" ca="1" si="14"/>
        <v>Apostelgeschichte</v>
      </c>
      <c r="G57" s="43" t="str">
        <f t="shared" ca="1" si="15"/>
        <v>8,26 - 8,40</v>
      </c>
      <c r="H57" s="76"/>
      <c r="I57" s="44">
        <v>5</v>
      </c>
      <c r="J57" s="42" t="str">
        <f t="shared" ca="1" si="16"/>
        <v>Römer</v>
      </c>
      <c r="K57" s="43" t="str">
        <f t="shared" ca="1" si="17"/>
        <v>1,1 - 1,17</v>
      </c>
      <c r="Q57" s="94">
        <v>422</v>
      </c>
      <c r="R57" s="94">
        <f t="shared" ca="1" si="1"/>
        <v>45347</v>
      </c>
      <c r="S57" s="94" t="str">
        <f t="shared" ca="1" si="2"/>
        <v>2024</v>
      </c>
      <c r="T57" s="95">
        <f t="shared" ca="1" si="0"/>
        <v>2025</v>
      </c>
      <c r="U57" s="57">
        <f t="shared" ca="1" si="3"/>
        <v>45713</v>
      </c>
      <c r="V57" s="57" t="str">
        <f t="shared" ca="1" si="4"/>
        <v>Di</v>
      </c>
      <c r="W57" s="55">
        <v>56</v>
      </c>
      <c r="X57" s="59" t="s">
        <v>76</v>
      </c>
      <c r="Y57" s="59" t="s">
        <v>112</v>
      </c>
    </row>
    <row r="58" spans="1:25" ht="15" customHeight="1" x14ac:dyDescent="0.3">
      <c r="A58" s="44">
        <v>6</v>
      </c>
      <c r="B58" s="42" t="str">
        <f t="shared" ca="1" si="12"/>
        <v>Johannes</v>
      </c>
      <c r="C58" s="43" t="str">
        <f t="shared" ca="1" si="13"/>
        <v>6,1 - 6,21</v>
      </c>
      <c r="D58" s="76"/>
      <c r="E58" s="44">
        <v>6</v>
      </c>
      <c r="F58" s="42" t="str">
        <f t="shared" ca="1" si="14"/>
        <v>Apostelgeschichte</v>
      </c>
      <c r="G58" s="43" t="str">
        <f t="shared" ca="1" si="15"/>
        <v>9,1 - 9,19</v>
      </c>
      <c r="H58" s="76"/>
      <c r="I58" s="44">
        <v>6</v>
      </c>
      <c r="J58" s="42" t="str">
        <f t="shared" ca="1" si="16"/>
        <v>Römer</v>
      </c>
      <c r="K58" s="43" t="str">
        <f t="shared" ca="1" si="17"/>
        <v>1,18 - 1,32</v>
      </c>
      <c r="Q58" s="94">
        <v>423</v>
      </c>
      <c r="R58" s="94">
        <f t="shared" ca="1" si="1"/>
        <v>45348</v>
      </c>
      <c r="S58" s="94" t="str">
        <f t="shared" ca="1" si="2"/>
        <v>2024</v>
      </c>
      <c r="T58" s="95">
        <f t="shared" ca="1" si="0"/>
        <v>2025</v>
      </c>
      <c r="U58" s="57">
        <f t="shared" ca="1" si="3"/>
        <v>45714</v>
      </c>
      <c r="V58" s="57" t="str">
        <f t="shared" ca="1" si="4"/>
        <v>Mi</v>
      </c>
      <c r="W58" s="55">
        <v>57</v>
      </c>
      <c r="X58" s="59" t="s">
        <v>76</v>
      </c>
      <c r="Y58" s="59" t="s">
        <v>324</v>
      </c>
    </row>
    <row r="59" spans="1:25" ht="15" customHeight="1" x14ac:dyDescent="0.3">
      <c r="A59" s="44">
        <v>7</v>
      </c>
      <c r="B59" s="42" t="str">
        <f t="shared" ca="1" si="12"/>
        <v>Johannes</v>
      </c>
      <c r="C59" s="43" t="str">
        <f t="shared" ca="1" si="13"/>
        <v>6,22 - 6,71</v>
      </c>
      <c r="D59" s="76"/>
      <c r="E59" s="44">
        <v>7</v>
      </c>
      <c r="F59" s="42" t="str">
        <f t="shared" ca="1" si="14"/>
        <v>Apostelgeschichte</v>
      </c>
      <c r="G59" s="43" t="str">
        <f t="shared" ca="1" si="15"/>
        <v>9,20 - 9,43</v>
      </c>
      <c r="H59" s="76"/>
      <c r="I59" s="44">
        <v>7</v>
      </c>
      <c r="J59" s="42" t="str">
        <f t="shared" ca="1" si="16"/>
        <v>Römer</v>
      </c>
      <c r="K59" s="43" t="str">
        <f t="shared" ca="1" si="17"/>
        <v>2,1 - 2,16</v>
      </c>
      <c r="Q59" s="94">
        <v>424</v>
      </c>
      <c r="R59" s="94">
        <f t="shared" ca="1" si="1"/>
        <v>45349</v>
      </c>
      <c r="S59" s="94" t="str">
        <f t="shared" ca="1" si="2"/>
        <v>2024</v>
      </c>
      <c r="T59" s="95">
        <f t="shared" ca="1" si="0"/>
        <v>2025</v>
      </c>
      <c r="U59" s="57">
        <f t="shared" ca="1" si="3"/>
        <v>45715</v>
      </c>
      <c r="V59" s="57" t="str">
        <f t="shared" ca="1" si="4"/>
        <v>Do</v>
      </c>
      <c r="W59" s="55">
        <v>58</v>
      </c>
      <c r="X59" s="59" t="s">
        <v>76</v>
      </c>
      <c r="Y59" s="59" t="s">
        <v>325</v>
      </c>
    </row>
    <row r="60" spans="1:25" ht="15" customHeight="1" x14ac:dyDescent="0.3">
      <c r="A60" s="44">
        <v>8</v>
      </c>
      <c r="B60" s="42" t="str">
        <f t="shared" ca="1" si="12"/>
        <v>Johannes</v>
      </c>
      <c r="C60" s="43" t="str">
        <f t="shared" ca="1" si="13"/>
        <v>7</v>
      </c>
      <c r="D60" s="76"/>
      <c r="E60" s="44">
        <v>8</v>
      </c>
      <c r="F60" s="42" t="str">
        <f t="shared" ca="1" si="14"/>
        <v>Apostelgeschichte</v>
      </c>
      <c r="G60" s="43" t="str">
        <f t="shared" ca="1" si="15"/>
        <v>10,1 - 10,23</v>
      </c>
      <c r="H60" s="76"/>
      <c r="I60" s="44">
        <v>8</v>
      </c>
      <c r="J60" s="42" t="str">
        <f t="shared" ca="1" si="16"/>
        <v>Römer</v>
      </c>
      <c r="K60" s="43" t="str">
        <f t="shared" ca="1" si="17"/>
        <v>2,17 - 2,29</v>
      </c>
      <c r="Q60" s="94">
        <v>425</v>
      </c>
      <c r="R60" s="94">
        <f t="shared" ca="1" si="1"/>
        <v>45350</v>
      </c>
      <c r="S60" s="94" t="str">
        <f t="shared" ca="1" si="2"/>
        <v>2024</v>
      </c>
      <c r="T60" s="95">
        <f t="shared" ca="1" si="0"/>
        <v>2025</v>
      </c>
      <c r="U60" s="57">
        <f t="shared" ca="1" si="3"/>
        <v>45716</v>
      </c>
      <c r="V60" s="57" t="str">
        <f t="shared" ca="1" si="4"/>
        <v>Fr</v>
      </c>
      <c r="W60" s="55">
        <v>59</v>
      </c>
      <c r="X60" s="59" t="s">
        <v>76</v>
      </c>
      <c r="Y60" s="59" t="s">
        <v>55</v>
      </c>
    </row>
    <row r="61" spans="1:25" ht="15" customHeight="1" x14ac:dyDescent="0.3">
      <c r="A61" s="44">
        <v>9</v>
      </c>
      <c r="B61" s="42" t="str">
        <f t="shared" ca="1" si="12"/>
        <v>Johannes</v>
      </c>
      <c r="C61" s="43" t="str">
        <f t="shared" ca="1" si="13"/>
        <v>8,1 - 8,30</v>
      </c>
      <c r="D61" s="76"/>
      <c r="E61" s="44">
        <v>9</v>
      </c>
      <c r="F61" s="42" t="str">
        <f t="shared" ca="1" si="14"/>
        <v>Apostelgeschichte</v>
      </c>
      <c r="G61" s="43" t="str">
        <f t="shared" ca="1" si="15"/>
        <v>10,24 - 10,48</v>
      </c>
      <c r="H61" s="76"/>
      <c r="I61" s="44">
        <v>9</v>
      </c>
      <c r="J61" s="42" t="str">
        <f t="shared" ca="1" si="16"/>
        <v>Römer</v>
      </c>
      <c r="K61" s="43" t="str">
        <f t="shared" ca="1" si="17"/>
        <v>3</v>
      </c>
      <c r="Q61" s="94">
        <v>426</v>
      </c>
      <c r="R61" s="94">
        <f t="shared" ca="1" si="1"/>
        <v>45352</v>
      </c>
      <c r="S61" s="94" t="str">
        <f t="shared" ca="1" si="2"/>
        <v>2024</v>
      </c>
      <c r="T61" s="95">
        <f t="shared" ca="1" si="0"/>
        <v>2025</v>
      </c>
      <c r="U61" s="57">
        <f t="shared" ca="1" si="3"/>
        <v>45717</v>
      </c>
      <c r="V61" s="57" t="str">
        <f t="shared" ca="1" si="4"/>
        <v>Sa</v>
      </c>
      <c r="W61" s="55">
        <v>60</v>
      </c>
      <c r="X61" s="59" t="s">
        <v>76</v>
      </c>
      <c r="Y61" s="59" t="s">
        <v>326</v>
      </c>
    </row>
    <row r="62" spans="1:25" ht="15" customHeight="1" x14ac:dyDescent="0.3">
      <c r="A62" s="44">
        <v>10</v>
      </c>
      <c r="B62" s="42" t="str">
        <f t="shared" ca="1" si="12"/>
        <v>Johannes</v>
      </c>
      <c r="C62" s="43" t="str">
        <f t="shared" ca="1" si="13"/>
        <v>8,31 - 8,59</v>
      </c>
      <c r="D62" s="76"/>
      <c r="E62" s="44">
        <v>10</v>
      </c>
      <c r="F62" s="42" t="str">
        <f t="shared" ca="1" si="14"/>
        <v>Apostelgeschichte</v>
      </c>
      <c r="G62" s="43" t="str">
        <f t="shared" ca="1" si="15"/>
        <v>11</v>
      </c>
      <c r="H62" s="76"/>
      <c r="I62" s="44">
        <v>10</v>
      </c>
      <c r="J62" s="42" t="str">
        <f t="shared" ca="1" si="16"/>
        <v>Römer</v>
      </c>
      <c r="K62" s="43" t="str">
        <f t="shared" ca="1" si="17"/>
        <v>4</v>
      </c>
      <c r="Q62" s="94">
        <v>427</v>
      </c>
      <c r="R62" s="94">
        <f t="shared" ca="1" si="1"/>
        <v>45353</v>
      </c>
      <c r="S62" s="94" t="str">
        <f t="shared" ca="1" si="2"/>
        <v>2024</v>
      </c>
      <c r="T62" s="95">
        <f t="shared" ca="1" si="0"/>
        <v>2025</v>
      </c>
      <c r="U62" s="57">
        <f t="shared" ca="1" si="3"/>
        <v>45718</v>
      </c>
      <c r="V62" s="57" t="str">
        <f t="shared" ca="1" si="4"/>
        <v>So</v>
      </c>
      <c r="W62" s="55">
        <v>61</v>
      </c>
      <c r="X62" s="59" t="s">
        <v>76</v>
      </c>
      <c r="Y62" s="59" t="s">
        <v>327</v>
      </c>
    </row>
    <row r="63" spans="1:25" ht="15" customHeight="1" x14ac:dyDescent="0.3">
      <c r="A63" s="44">
        <v>11</v>
      </c>
      <c r="B63" s="42" t="str">
        <f t="shared" ca="1" si="12"/>
        <v>Johannes</v>
      </c>
      <c r="C63" s="43" t="str">
        <f t="shared" ca="1" si="13"/>
        <v>9</v>
      </c>
      <c r="D63" s="76"/>
      <c r="E63" s="44">
        <v>11</v>
      </c>
      <c r="F63" s="42" t="str">
        <f t="shared" ca="1" si="14"/>
        <v>Apostelgeschichte</v>
      </c>
      <c r="G63" s="43" t="str">
        <f t="shared" ca="1" si="15"/>
        <v>12,1 - 12,23</v>
      </c>
      <c r="H63" s="76"/>
      <c r="I63" s="44">
        <v>11</v>
      </c>
      <c r="J63" s="42" t="str">
        <f t="shared" ca="1" si="16"/>
        <v>Römer</v>
      </c>
      <c r="K63" s="43" t="str">
        <f t="shared" ca="1" si="17"/>
        <v>5,1 - 5,11</v>
      </c>
      <c r="Q63" s="94">
        <v>428</v>
      </c>
      <c r="R63" s="94">
        <f t="shared" ca="1" si="1"/>
        <v>45354</v>
      </c>
      <c r="S63" s="94" t="str">
        <f t="shared" ca="1" si="2"/>
        <v>2024</v>
      </c>
      <c r="T63" s="95">
        <f t="shared" ca="1" si="0"/>
        <v>2025</v>
      </c>
      <c r="U63" s="57">
        <f t="shared" ca="1" si="3"/>
        <v>45719</v>
      </c>
      <c r="V63" s="57" t="str">
        <f t="shared" ca="1" si="4"/>
        <v>Mo</v>
      </c>
      <c r="W63" s="55">
        <v>62</v>
      </c>
      <c r="X63" s="59" t="s">
        <v>76</v>
      </c>
      <c r="Y63" s="59" t="s">
        <v>179</v>
      </c>
    </row>
    <row r="64" spans="1:25" ht="15" customHeight="1" x14ac:dyDescent="0.3">
      <c r="A64" s="44">
        <v>12</v>
      </c>
      <c r="B64" s="42" t="str">
        <f t="shared" ca="1" si="12"/>
        <v>Johannes</v>
      </c>
      <c r="C64" s="43" t="str">
        <f t="shared" ca="1" si="13"/>
        <v>10</v>
      </c>
      <c r="D64" s="76"/>
      <c r="E64" s="44">
        <v>12</v>
      </c>
      <c r="F64" s="42" t="str">
        <f t="shared" ca="1" si="14"/>
        <v>Apostelgeschichte</v>
      </c>
      <c r="G64" s="43" t="str">
        <f t="shared" ca="1" si="15"/>
        <v>12,24 - 13,13</v>
      </c>
      <c r="H64" s="76"/>
      <c r="I64" s="44">
        <v>12</v>
      </c>
      <c r="J64" s="42" t="str">
        <f t="shared" ca="1" si="16"/>
        <v>Römer</v>
      </c>
      <c r="K64" s="43" t="str">
        <f t="shared" ca="1" si="17"/>
        <v>5,12 - 5,21</v>
      </c>
      <c r="Q64" s="94">
        <v>429</v>
      </c>
      <c r="R64" s="94">
        <f t="shared" ca="1" si="1"/>
        <v>45355</v>
      </c>
      <c r="S64" s="94" t="str">
        <f t="shared" ca="1" si="2"/>
        <v>2024</v>
      </c>
      <c r="T64" s="95">
        <f t="shared" ca="1" si="0"/>
        <v>2025</v>
      </c>
      <c r="U64" s="57">
        <f t="shared" ca="1" si="3"/>
        <v>45720</v>
      </c>
      <c r="V64" s="57" t="str">
        <f t="shared" ca="1" si="4"/>
        <v>Di</v>
      </c>
      <c r="W64" s="55">
        <v>63</v>
      </c>
      <c r="X64" s="59" t="s">
        <v>76</v>
      </c>
      <c r="Y64" s="59" t="s">
        <v>180</v>
      </c>
    </row>
    <row r="65" spans="1:25" ht="15" customHeight="1" x14ac:dyDescent="0.3">
      <c r="A65" s="44">
        <v>13</v>
      </c>
      <c r="B65" s="42" t="str">
        <f t="shared" ca="1" si="12"/>
        <v>Johannes</v>
      </c>
      <c r="C65" s="43" t="str">
        <f t="shared" ca="1" si="13"/>
        <v>11</v>
      </c>
      <c r="D65" s="76"/>
      <c r="E65" s="44">
        <v>13</v>
      </c>
      <c r="F65" s="42" t="str">
        <f t="shared" ca="1" si="14"/>
        <v>Apostelgeschichte</v>
      </c>
      <c r="G65" s="43" t="str">
        <f t="shared" ca="1" si="15"/>
        <v>13,14 - 13,41</v>
      </c>
      <c r="H65" s="76"/>
      <c r="I65" s="44">
        <v>13</v>
      </c>
      <c r="J65" s="42" t="str">
        <f t="shared" ca="1" si="16"/>
        <v>Römer</v>
      </c>
      <c r="K65" s="43" t="str">
        <f t="shared" ca="1" si="17"/>
        <v>6,1 - 6,14</v>
      </c>
      <c r="Q65" s="94">
        <v>430</v>
      </c>
      <c r="R65" s="94">
        <f t="shared" ca="1" si="1"/>
        <v>45356</v>
      </c>
      <c r="S65" s="94" t="str">
        <f t="shared" ca="1" si="2"/>
        <v>2024</v>
      </c>
      <c r="T65" s="95">
        <f t="shared" ca="1" si="0"/>
        <v>2025</v>
      </c>
      <c r="U65" s="57">
        <f t="shared" ca="1" si="3"/>
        <v>45721</v>
      </c>
      <c r="V65" s="57" t="str">
        <f t="shared" ca="1" si="4"/>
        <v>Mi</v>
      </c>
      <c r="W65" s="55">
        <v>64</v>
      </c>
      <c r="X65" s="59" t="s">
        <v>99</v>
      </c>
      <c r="Y65" s="59" t="s">
        <v>328</v>
      </c>
    </row>
    <row r="66" spans="1:25" ht="15" customHeight="1" x14ac:dyDescent="0.3">
      <c r="A66" s="44">
        <v>14</v>
      </c>
      <c r="B66" s="42" t="str">
        <f t="shared" ca="1" si="12"/>
        <v>Johannes</v>
      </c>
      <c r="C66" s="43" t="str">
        <f t="shared" ca="1" si="13"/>
        <v>12</v>
      </c>
      <c r="D66" s="76"/>
      <c r="E66" s="44">
        <v>14</v>
      </c>
      <c r="F66" s="42" t="str">
        <f t="shared" ca="1" si="14"/>
        <v>Apostelgeschichte</v>
      </c>
      <c r="G66" s="43" t="str">
        <f t="shared" ca="1" si="15"/>
        <v>13,42 - 14,28</v>
      </c>
      <c r="H66" s="76"/>
      <c r="I66" s="44">
        <v>14</v>
      </c>
      <c r="J66" s="42" t="str">
        <f t="shared" ca="1" si="16"/>
        <v>Römer</v>
      </c>
      <c r="K66" s="43" t="str">
        <f t="shared" ca="1" si="17"/>
        <v>6,15 - 7,6</v>
      </c>
      <c r="Q66" s="94">
        <v>431</v>
      </c>
      <c r="R66" s="94">
        <f t="shared" ca="1" si="1"/>
        <v>45357</v>
      </c>
      <c r="S66" s="94" t="str">
        <f t="shared" ca="1" si="2"/>
        <v>2024</v>
      </c>
      <c r="T66" s="95">
        <f t="shared" ref="T66:T129" ca="1" si="18">IF(A$14&gt;R66,S66+1,S66)</f>
        <v>2025</v>
      </c>
      <c r="U66" s="57">
        <f t="shared" ca="1" si="3"/>
        <v>45722</v>
      </c>
      <c r="V66" s="57" t="str">
        <f t="shared" ca="1" si="4"/>
        <v>Do</v>
      </c>
      <c r="W66" s="55">
        <v>65</v>
      </c>
      <c r="X66" s="59" t="s">
        <v>99</v>
      </c>
      <c r="Y66" s="59" t="s">
        <v>329</v>
      </c>
    </row>
    <row r="67" spans="1:25" ht="15" customHeight="1" x14ac:dyDescent="0.3">
      <c r="A67" s="44">
        <v>15</v>
      </c>
      <c r="B67" s="42" t="str">
        <f t="shared" ca="1" si="12"/>
        <v>Johannes</v>
      </c>
      <c r="C67" s="43" t="str">
        <f t="shared" ca="1" si="13"/>
        <v>13</v>
      </c>
      <c r="D67" s="76"/>
      <c r="E67" s="44">
        <v>15</v>
      </c>
      <c r="F67" s="42" t="str">
        <f t="shared" ca="1" si="14"/>
        <v>Apostelgeschichte</v>
      </c>
      <c r="G67" s="43" t="str">
        <f t="shared" ca="1" si="15"/>
        <v>15,1 - 15,21</v>
      </c>
      <c r="H67" s="76"/>
      <c r="I67" s="44">
        <v>15</v>
      </c>
      <c r="J67" s="42" t="str">
        <f t="shared" ca="1" si="16"/>
        <v>Römer</v>
      </c>
      <c r="K67" s="43" t="str">
        <f t="shared" ca="1" si="17"/>
        <v>7,7 - 7,25</v>
      </c>
      <c r="Q67" s="94">
        <v>432</v>
      </c>
      <c r="R67" s="94">
        <f t="shared" ref="R67:R130" ca="1" si="19">DATE(TEXT($M$2,"JJJJ"),TEXT(Q67,"MM"),TEXT(Q67,"TT"))</f>
        <v>45358</v>
      </c>
      <c r="S67" s="94" t="str">
        <f t="shared" ref="S67:S130" ca="1" si="20">TEXT(R67,"JJJJ")</f>
        <v>2024</v>
      </c>
      <c r="T67" s="95">
        <f t="shared" ca="1" si="18"/>
        <v>2025</v>
      </c>
      <c r="U67" s="57">
        <f t="shared" ref="U67:U130" ca="1" si="21">DATE(T67,TEXT(R67,"MM"),TEXT(R67,"TT"))</f>
        <v>45723</v>
      </c>
      <c r="V67" s="57" t="str">
        <f t="shared" ref="V67:V130" ca="1" si="22">TEXT(U67,"TTT")</f>
        <v>Fr</v>
      </c>
      <c r="W67" s="55">
        <v>66</v>
      </c>
      <c r="X67" s="59" t="s">
        <v>99</v>
      </c>
      <c r="Y67" s="59" t="s">
        <v>100</v>
      </c>
    </row>
    <row r="68" spans="1:25" ht="15" customHeight="1" x14ac:dyDescent="0.3">
      <c r="A68" s="44">
        <v>16</v>
      </c>
      <c r="B68" s="42" t="str">
        <f t="shared" ca="1" si="12"/>
        <v>Johannes</v>
      </c>
      <c r="C68" s="43" t="str">
        <f t="shared" ca="1" si="13"/>
        <v>14</v>
      </c>
      <c r="D68" s="76"/>
      <c r="E68" s="44">
        <v>16</v>
      </c>
      <c r="F68" s="42" t="str">
        <f t="shared" ca="1" si="14"/>
        <v>Apostelgeschichte</v>
      </c>
      <c r="G68" s="43" t="str">
        <f t="shared" ca="1" si="15"/>
        <v>15,22 - 15,41</v>
      </c>
      <c r="H68" s="76"/>
      <c r="I68" s="44">
        <v>16</v>
      </c>
      <c r="J68" s="42" t="str">
        <f t="shared" ca="1" si="16"/>
        <v>Römer</v>
      </c>
      <c r="K68" s="43" t="str">
        <f t="shared" ca="1" si="17"/>
        <v>8,1 - 8,17</v>
      </c>
      <c r="Q68" s="94">
        <v>433</v>
      </c>
      <c r="R68" s="94">
        <f t="shared" ca="1" si="19"/>
        <v>45359</v>
      </c>
      <c r="S68" s="94" t="str">
        <f t="shared" ca="1" si="20"/>
        <v>2024</v>
      </c>
      <c r="T68" s="95">
        <f t="shared" ca="1" si="18"/>
        <v>2025</v>
      </c>
      <c r="U68" s="57">
        <f t="shared" ca="1" si="21"/>
        <v>45724</v>
      </c>
      <c r="V68" s="57" t="str">
        <f t="shared" ca="1" si="22"/>
        <v>Sa</v>
      </c>
      <c r="W68" s="55">
        <v>67</v>
      </c>
      <c r="X68" s="59" t="s">
        <v>99</v>
      </c>
      <c r="Y68" s="59" t="s">
        <v>194</v>
      </c>
    </row>
    <row r="69" spans="1:25" ht="15" customHeight="1" x14ac:dyDescent="0.3">
      <c r="A69" s="44">
        <v>17</v>
      </c>
      <c r="B69" s="42" t="str">
        <f t="shared" ca="1" si="12"/>
        <v>Johannes</v>
      </c>
      <c r="C69" s="43" t="str">
        <f t="shared" ca="1" si="13"/>
        <v>15</v>
      </c>
      <c r="D69" s="76"/>
      <c r="E69" s="44">
        <v>17</v>
      </c>
      <c r="F69" s="42" t="str">
        <f t="shared" ca="1" si="14"/>
        <v>Apostelgeschichte</v>
      </c>
      <c r="G69" s="43" t="str">
        <f t="shared" ca="1" si="15"/>
        <v>16,1 - 16,22</v>
      </c>
      <c r="H69" s="76"/>
      <c r="I69" s="44">
        <v>17</v>
      </c>
      <c r="J69" s="42" t="str">
        <f t="shared" ca="1" si="16"/>
        <v>Römer</v>
      </c>
      <c r="K69" s="43" t="str">
        <f t="shared" ca="1" si="17"/>
        <v>8,18 - 8,39</v>
      </c>
      <c r="Q69" s="94">
        <v>434</v>
      </c>
      <c r="R69" s="94">
        <f t="shared" ca="1" si="19"/>
        <v>45360</v>
      </c>
      <c r="S69" s="94" t="str">
        <f t="shared" ca="1" si="20"/>
        <v>2024</v>
      </c>
      <c r="T69" s="95">
        <f t="shared" ca="1" si="18"/>
        <v>2025</v>
      </c>
      <c r="U69" s="57">
        <f t="shared" ca="1" si="21"/>
        <v>45725</v>
      </c>
      <c r="V69" s="57" t="str">
        <f t="shared" ca="1" si="22"/>
        <v>So</v>
      </c>
      <c r="W69" s="55">
        <v>68</v>
      </c>
      <c r="X69" s="59" t="s">
        <v>99</v>
      </c>
      <c r="Y69" s="59" t="s">
        <v>197</v>
      </c>
    </row>
    <row r="70" spans="1:25" ht="15" customHeight="1" x14ac:dyDescent="0.3">
      <c r="A70" s="44">
        <v>18</v>
      </c>
      <c r="B70" s="42" t="str">
        <f t="shared" ca="1" si="12"/>
        <v>Johannes</v>
      </c>
      <c r="C70" s="43" t="str">
        <f t="shared" ca="1" si="13"/>
        <v>16</v>
      </c>
      <c r="D70" s="76"/>
      <c r="E70" s="44">
        <v>18</v>
      </c>
      <c r="F70" s="42" t="str">
        <f t="shared" ca="1" si="14"/>
        <v>Apostelgeschichte</v>
      </c>
      <c r="G70" s="43" t="str">
        <f t="shared" ca="1" si="15"/>
        <v>16,23 - 16,40</v>
      </c>
      <c r="H70" s="76"/>
      <c r="I70" s="44">
        <v>18</v>
      </c>
      <c r="J70" s="42" t="str">
        <f t="shared" ca="1" si="16"/>
        <v>Römer</v>
      </c>
      <c r="K70" s="43" t="str">
        <f t="shared" ca="1" si="17"/>
        <v>9</v>
      </c>
      <c r="Q70" s="94">
        <v>435</v>
      </c>
      <c r="R70" s="94">
        <f t="shared" ca="1" si="19"/>
        <v>45361</v>
      </c>
      <c r="S70" s="94" t="str">
        <f t="shared" ca="1" si="20"/>
        <v>2024</v>
      </c>
      <c r="T70" s="95">
        <f t="shared" ca="1" si="18"/>
        <v>2025</v>
      </c>
      <c r="U70" s="57">
        <f t="shared" ca="1" si="21"/>
        <v>45726</v>
      </c>
      <c r="V70" s="57" t="str">
        <f t="shared" ca="1" si="22"/>
        <v>Mo</v>
      </c>
      <c r="W70" s="55">
        <v>69</v>
      </c>
      <c r="X70" s="59" t="s">
        <v>99</v>
      </c>
      <c r="Y70" s="59" t="s">
        <v>30</v>
      </c>
    </row>
    <row r="71" spans="1:25" ht="15" customHeight="1" x14ac:dyDescent="0.3">
      <c r="A71" s="44">
        <v>19</v>
      </c>
      <c r="B71" s="42" t="str">
        <f t="shared" ca="1" si="12"/>
        <v>Johannes</v>
      </c>
      <c r="C71" s="43" t="str">
        <f t="shared" ca="1" si="13"/>
        <v>17</v>
      </c>
      <c r="D71" s="76"/>
      <c r="E71" s="44">
        <v>19</v>
      </c>
      <c r="F71" s="42" t="str">
        <f t="shared" ca="1" si="14"/>
        <v>Apostelgeschichte</v>
      </c>
      <c r="G71" s="43" t="str">
        <f t="shared" ca="1" si="15"/>
        <v>17,1 - 17,21</v>
      </c>
      <c r="H71" s="76"/>
      <c r="I71" s="44">
        <v>19</v>
      </c>
      <c r="J71" s="42" t="str">
        <f t="shared" ca="1" si="16"/>
        <v>Römer</v>
      </c>
      <c r="K71" s="43" t="str">
        <f t="shared" ca="1" si="17"/>
        <v>10</v>
      </c>
      <c r="Q71" s="94">
        <v>436</v>
      </c>
      <c r="R71" s="94">
        <f t="shared" ca="1" si="19"/>
        <v>45362</v>
      </c>
      <c r="S71" s="94" t="str">
        <f t="shared" ca="1" si="20"/>
        <v>2024</v>
      </c>
      <c r="T71" s="95">
        <f t="shared" ca="1" si="18"/>
        <v>2025</v>
      </c>
      <c r="U71" s="57">
        <f t="shared" ca="1" si="21"/>
        <v>45727</v>
      </c>
      <c r="V71" s="57" t="str">
        <f t="shared" ca="1" si="22"/>
        <v>Di</v>
      </c>
      <c r="W71" s="55">
        <v>70</v>
      </c>
      <c r="X71" s="59" t="s">
        <v>99</v>
      </c>
      <c r="Y71" s="59" t="s">
        <v>330</v>
      </c>
    </row>
    <row r="72" spans="1:25" ht="15" customHeight="1" x14ac:dyDescent="0.3">
      <c r="A72" s="44">
        <v>20</v>
      </c>
      <c r="B72" s="42" t="str">
        <f t="shared" ca="1" si="12"/>
        <v>Johannes</v>
      </c>
      <c r="C72" s="43" t="str">
        <f t="shared" ca="1" si="13"/>
        <v>18</v>
      </c>
      <c r="D72" s="76"/>
      <c r="E72" s="44">
        <v>20</v>
      </c>
      <c r="F72" s="42" t="str">
        <f t="shared" ca="1" si="14"/>
        <v>Apostelgeschichte</v>
      </c>
      <c r="G72" s="43" t="str">
        <f t="shared" ca="1" si="15"/>
        <v>17,22 - 17,34</v>
      </c>
      <c r="H72" s="76"/>
      <c r="I72" s="44">
        <v>20</v>
      </c>
      <c r="J72" s="42" t="str">
        <f t="shared" ca="1" si="16"/>
        <v>Römer</v>
      </c>
      <c r="K72" s="43" t="str">
        <f t="shared" ca="1" si="17"/>
        <v>11,1 - 11,16</v>
      </c>
      <c r="Q72" s="94">
        <v>437</v>
      </c>
      <c r="R72" s="94">
        <f t="shared" ca="1" si="19"/>
        <v>45363</v>
      </c>
      <c r="S72" s="94" t="str">
        <f t="shared" ca="1" si="20"/>
        <v>2024</v>
      </c>
      <c r="T72" s="95">
        <f t="shared" ca="1" si="18"/>
        <v>2025</v>
      </c>
      <c r="U72" s="57">
        <f t="shared" ca="1" si="21"/>
        <v>45728</v>
      </c>
      <c r="V72" s="57" t="str">
        <f t="shared" ca="1" si="22"/>
        <v>Mi</v>
      </c>
      <c r="W72" s="55">
        <v>71</v>
      </c>
      <c r="X72" s="59" t="s">
        <v>99</v>
      </c>
      <c r="Y72" s="59" t="s">
        <v>331</v>
      </c>
    </row>
    <row r="73" spans="1:25" ht="15" customHeight="1" x14ac:dyDescent="0.3">
      <c r="A73" s="44">
        <v>21</v>
      </c>
      <c r="B73" s="42" t="str">
        <f t="shared" ca="1" si="12"/>
        <v>Johannes</v>
      </c>
      <c r="C73" s="43" t="str">
        <f t="shared" ca="1" si="13"/>
        <v>19</v>
      </c>
      <c r="D73" s="76"/>
      <c r="E73" s="44">
        <v>21</v>
      </c>
      <c r="F73" s="42" t="str">
        <f t="shared" ca="1" si="14"/>
        <v>Apostelgeschichte</v>
      </c>
      <c r="G73" s="43" t="str">
        <f t="shared" ca="1" si="15"/>
        <v>18</v>
      </c>
      <c r="H73" s="76"/>
      <c r="I73" s="44">
        <v>21</v>
      </c>
      <c r="J73" s="42" t="str">
        <f t="shared" ca="1" si="16"/>
        <v>Römer</v>
      </c>
      <c r="K73" s="43" t="str">
        <f t="shared" ca="1" si="17"/>
        <v>11,17 - 11,36</v>
      </c>
      <c r="Q73" s="94">
        <v>438</v>
      </c>
      <c r="R73" s="94">
        <f t="shared" ca="1" si="19"/>
        <v>45364</v>
      </c>
      <c r="S73" s="94" t="str">
        <f t="shared" ca="1" si="20"/>
        <v>2024</v>
      </c>
      <c r="T73" s="95">
        <f t="shared" ca="1" si="18"/>
        <v>2025</v>
      </c>
      <c r="U73" s="57">
        <f t="shared" ca="1" si="21"/>
        <v>45729</v>
      </c>
      <c r="V73" s="57" t="str">
        <f t="shared" ca="1" si="22"/>
        <v>Do</v>
      </c>
      <c r="W73" s="55">
        <v>72</v>
      </c>
      <c r="X73" s="59" t="s">
        <v>99</v>
      </c>
      <c r="Y73" s="59" t="s">
        <v>332</v>
      </c>
    </row>
    <row r="74" spans="1:25" ht="15" customHeight="1" x14ac:dyDescent="0.3">
      <c r="A74" s="44">
        <v>22</v>
      </c>
      <c r="B74" s="42" t="str">
        <f t="shared" ca="1" si="12"/>
        <v>Johannes</v>
      </c>
      <c r="C74" s="43" t="str">
        <f t="shared" ca="1" si="13"/>
        <v>20</v>
      </c>
      <c r="D74" s="76"/>
      <c r="E74" s="44">
        <v>22</v>
      </c>
      <c r="F74" s="42" t="str">
        <f t="shared" ca="1" si="14"/>
        <v>Apostelgeschichte</v>
      </c>
      <c r="G74" s="43" t="str">
        <f t="shared" ca="1" si="15"/>
        <v>19,1 - 19,22</v>
      </c>
      <c r="H74" s="76"/>
      <c r="I74" s="44">
        <v>22</v>
      </c>
      <c r="J74" s="42" t="str">
        <f t="shared" ca="1" si="16"/>
        <v>Römer</v>
      </c>
      <c r="K74" s="43" t="str">
        <f t="shared" ca="1" si="17"/>
        <v>12</v>
      </c>
      <c r="Q74" s="94">
        <v>439</v>
      </c>
      <c r="R74" s="94">
        <f t="shared" ca="1" si="19"/>
        <v>45365</v>
      </c>
      <c r="S74" s="94" t="str">
        <f t="shared" ca="1" si="20"/>
        <v>2024</v>
      </c>
      <c r="T74" s="95">
        <f t="shared" ca="1" si="18"/>
        <v>2025</v>
      </c>
      <c r="U74" s="57">
        <f t="shared" ca="1" si="21"/>
        <v>45730</v>
      </c>
      <c r="V74" s="57" t="str">
        <f t="shared" ca="1" si="22"/>
        <v>Fr</v>
      </c>
      <c r="W74" s="55">
        <v>73</v>
      </c>
      <c r="X74" s="59" t="s">
        <v>99</v>
      </c>
      <c r="Y74" s="59" t="s">
        <v>333</v>
      </c>
    </row>
    <row r="75" spans="1:25" ht="15" customHeight="1" x14ac:dyDescent="0.3">
      <c r="A75" s="44">
        <v>23</v>
      </c>
      <c r="B75" s="42" t="str">
        <f t="shared" ca="1" si="12"/>
        <v>Johannes</v>
      </c>
      <c r="C75" s="43" t="str">
        <f t="shared" ca="1" si="13"/>
        <v>21</v>
      </c>
      <c r="D75" s="76"/>
      <c r="E75" s="44">
        <v>23</v>
      </c>
      <c r="F75" s="42" t="str">
        <f t="shared" ca="1" si="14"/>
        <v>Apostelgeschichte</v>
      </c>
      <c r="G75" s="43" t="str">
        <f t="shared" ca="1" si="15"/>
        <v>19,23 - 19,41</v>
      </c>
      <c r="H75" s="76"/>
      <c r="I75" s="44">
        <v>23</v>
      </c>
      <c r="J75" s="42" t="str">
        <f t="shared" ca="1" si="16"/>
        <v>Römer</v>
      </c>
      <c r="K75" s="43" t="str">
        <f t="shared" ca="1" si="17"/>
        <v>13</v>
      </c>
      <c r="Q75" s="94">
        <v>440</v>
      </c>
      <c r="R75" s="94">
        <f t="shared" ca="1" si="19"/>
        <v>45366</v>
      </c>
      <c r="S75" s="94" t="str">
        <f t="shared" ca="1" si="20"/>
        <v>2024</v>
      </c>
      <c r="T75" s="95">
        <f t="shared" ca="1" si="18"/>
        <v>2025</v>
      </c>
      <c r="U75" s="57">
        <f t="shared" ca="1" si="21"/>
        <v>45731</v>
      </c>
      <c r="V75" s="57" t="str">
        <f t="shared" ca="1" si="22"/>
        <v>Sa</v>
      </c>
      <c r="W75" s="55">
        <v>74</v>
      </c>
      <c r="X75" s="59" t="s">
        <v>99</v>
      </c>
      <c r="Y75" s="59" t="s">
        <v>334</v>
      </c>
    </row>
    <row r="76" spans="1:25" ht="15" customHeight="1" x14ac:dyDescent="0.3">
      <c r="A76" s="44">
        <v>24</v>
      </c>
      <c r="B76" s="42" t="str">
        <f t="shared" ca="1" si="12"/>
        <v>Apostelgeschichte</v>
      </c>
      <c r="C76" s="43" t="str">
        <f t="shared" ca="1" si="13"/>
        <v>1</v>
      </c>
      <c r="D76" s="76"/>
      <c r="E76" s="44">
        <v>24</v>
      </c>
      <c r="F76" s="42" t="str">
        <f t="shared" ca="1" si="14"/>
        <v>Apostelgeschichte</v>
      </c>
      <c r="G76" s="43" t="str">
        <f t="shared" ca="1" si="15"/>
        <v>20,1 - 20,16</v>
      </c>
      <c r="H76" s="76"/>
      <c r="I76" s="44">
        <v>24</v>
      </c>
      <c r="J76" s="42" t="str">
        <f t="shared" ca="1" si="16"/>
        <v>Römer</v>
      </c>
      <c r="K76" s="43" t="str">
        <f t="shared" ca="1" si="17"/>
        <v>14</v>
      </c>
      <c r="Q76" s="94">
        <v>441</v>
      </c>
      <c r="R76" s="94">
        <f t="shared" ca="1" si="19"/>
        <v>45367</v>
      </c>
      <c r="S76" s="94" t="str">
        <f t="shared" ca="1" si="20"/>
        <v>2024</v>
      </c>
      <c r="T76" s="95">
        <f t="shared" ca="1" si="18"/>
        <v>2025</v>
      </c>
      <c r="U76" s="57">
        <f t="shared" ca="1" si="21"/>
        <v>45732</v>
      </c>
      <c r="V76" s="57" t="str">
        <f t="shared" ca="1" si="22"/>
        <v>So</v>
      </c>
      <c r="W76" s="55">
        <v>75</v>
      </c>
      <c r="X76" s="59" t="s">
        <v>99</v>
      </c>
      <c r="Y76" s="59" t="s">
        <v>335</v>
      </c>
    </row>
    <row r="77" spans="1:25" ht="15" customHeight="1" x14ac:dyDescent="0.3">
      <c r="A77" s="44">
        <v>25</v>
      </c>
      <c r="B77" s="42" t="str">
        <f t="shared" ca="1" si="12"/>
        <v>Apostelgeschichte</v>
      </c>
      <c r="C77" s="43" t="str">
        <f t="shared" ca="1" si="13"/>
        <v>2</v>
      </c>
      <c r="D77" s="76"/>
      <c r="E77" s="44">
        <v>25</v>
      </c>
      <c r="F77" s="42" t="str">
        <f t="shared" ca="1" si="14"/>
        <v>Apostelgeschichte</v>
      </c>
      <c r="G77" s="43" t="str">
        <f t="shared" ca="1" si="15"/>
        <v>20,17 - 20,38</v>
      </c>
      <c r="H77" s="76"/>
      <c r="I77" s="44">
        <v>25</v>
      </c>
      <c r="J77" s="42" t="str">
        <f t="shared" ca="1" si="16"/>
        <v>Römer</v>
      </c>
      <c r="K77" s="43" t="str">
        <f t="shared" ca="1" si="17"/>
        <v>15,1 - 15,13</v>
      </c>
      <c r="Q77" s="94">
        <v>442</v>
      </c>
      <c r="R77" s="94">
        <f t="shared" ca="1" si="19"/>
        <v>45368</v>
      </c>
      <c r="S77" s="94" t="str">
        <f t="shared" ca="1" si="20"/>
        <v>2024</v>
      </c>
      <c r="T77" s="95">
        <f t="shared" ca="1" si="18"/>
        <v>2025</v>
      </c>
      <c r="U77" s="57">
        <f t="shared" ca="1" si="21"/>
        <v>45733</v>
      </c>
      <c r="V77" s="57" t="str">
        <f t="shared" ca="1" si="22"/>
        <v>Mo</v>
      </c>
      <c r="W77" s="55">
        <v>76</v>
      </c>
      <c r="X77" s="59" t="s">
        <v>99</v>
      </c>
      <c r="Y77" s="59" t="s">
        <v>336</v>
      </c>
    </row>
    <row r="78" spans="1:25" ht="15" customHeight="1" x14ac:dyDescent="0.3">
      <c r="A78" s="44">
        <v>26</v>
      </c>
      <c r="B78" s="42" t="str">
        <f t="shared" ca="1" si="12"/>
        <v>Apostelgeschichte</v>
      </c>
      <c r="C78" s="43" t="str">
        <f t="shared" ca="1" si="13"/>
        <v>3</v>
      </c>
      <c r="D78" s="76"/>
      <c r="E78" s="44">
        <v>26</v>
      </c>
      <c r="F78" s="42" t="str">
        <f t="shared" ca="1" si="14"/>
        <v>Apostelgeschichte</v>
      </c>
      <c r="G78" s="43" t="str">
        <f t="shared" ca="1" si="15"/>
        <v>21,1 - 21,26</v>
      </c>
      <c r="H78" s="76"/>
      <c r="I78" s="44">
        <v>26</v>
      </c>
      <c r="J78" s="42" t="str">
        <f t="shared" ca="1" si="16"/>
        <v>Römer</v>
      </c>
      <c r="K78" s="43" t="str">
        <f t="shared" ca="1" si="17"/>
        <v>15,14 - 15,33</v>
      </c>
      <c r="Q78" s="94">
        <v>443</v>
      </c>
      <c r="R78" s="94">
        <f t="shared" ca="1" si="19"/>
        <v>45369</v>
      </c>
      <c r="S78" s="94" t="str">
        <f t="shared" ca="1" si="20"/>
        <v>2024</v>
      </c>
      <c r="T78" s="95">
        <f t="shared" ca="1" si="18"/>
        <v>2025</v>
      </c>
      <c r="U78" s="57">
        <f t="shared" ca="1" si="21"/>
        <v>45734</v>
      </c>
      <c r="V78" s="57" t="str">
        <f t="shared" ca="1" si="22"/>
        <v>Di</v>
      </c>
      <c r="W78" s="55">
        <v>77</v>
      </c>
      <c r="X78" s="59" t="s">
        <v>99</v>
      </c>
      <c r="Y78" s="59" t="s">
        <v>337</v>
      </c>
    </row>
    <row r="79" spans="1:25" ht="15" customHeight="1" x14ac:dyDescent="0.3">
      <c r="A79" s="44">
        <v>27</v>
      </c>
      <c r="B79" s="42" t="str">
        <f t="shared" ca="1" si="12"/>
        <v>Apostelgeschichte</v>
      </c>
      <c r="C79" s="43" t="str">
        <f t="shared" ca="1" si="13"/>
        <v>4,1 - 4,22</v>
      </c>
      <c r="D79" s="76"/>
      <c r="E79" s="44">
        <v>27</v>
      </c>
      <c r="F79" s="42" t="str">
        <f t="shared" ca="1" si="14"/>
        <v>Apostelgeschichte</v>
      </c>
      <c r="G79" s="43" t="str">
        <f t="shared" ca="1" si="15"/>
        <v>21,27 - 22,22</v>
      </c>
      <c r="H79" s="76"/>
      <c r="I79" s="44">
        <v>27</v>
      </c>
      <c r="J79" s="42" t="str">
        <f t="shared" ca="1" si="16"/>
        <v>Römer</v>
      </c>
      <c r="K79" s="43" t="str">
        <f t="shared" ca="1" si="17"/>
        <v>16,1 - 16,16</v>
      </c>
      <c r="Q79" s="94">
        <v>444</v>
      </c>
      <c r="R79" s="94">
        <f t="shared" ca="1" si="19"/>
        <v>45370</v>
      </c>
      <c r="S79" s="94" t="str">
        <f t="shared" ca="1" si="20"/>
        <v>2024</v>
      </c>
      <c r="T79" s="95">
        <f t="shared" ca="1" si="18"/>
        <v>2025</v>
      </c>
      <c r="U79" s="57">
        <f t="shared" ca="1" si="21"/>
        <v>45735</v>
      </c>
      <c r="V79" s="57" t="str">
        <f t="shared" ca="1" si="22"/>
        <v>Mi</v>
      </c>
      <c r="W79" s="55">
        <v>78</v>
      </c>
      <c r="X79" s="59" t="s">
        <v>99</v>
      </c>
      <c r="Y79" s="59" t="s">
        <v>46</v>
      </c>
    </row>
    <row r="80" spans="1:25" ht="15" customHeight="1" x14ac:dyDescent="0.3">
      <c r="A80" s="44">
        <v>28</v>
      </c>
      <c r="B80" s="42" t="str">
        <f t="shared" ca="1" si="12"/>
        <v>Apostelgeschichte</v>
      </c>
      <c r="C80" s="43" t="str">
        <f t="shared" ca="1" si="13"/>
        <v>4,23 - 4,37</v>
      </c>
      <c r="D80" s="76"/>
      <c r="E80" s="44">
        <v>28</v>
      </c>
      <c r="F80" s="42" t="str">
        <f t="shared" ca="1" si="14"/>
        <v>Apostelgeschichte</v>
      </c>
      <c r="G80" s="43" t="str">
        <f t="shared" ca="1" si="15"/>
        <v>22,23 - 23,11</v>
      </c>
      <c r="H80" s="76"/>
      <c r="I80" s="44">
        <v>28</v>
      </c>
      <c r="J80" s="42" t="str">
        <f t="shared" ca="1" si="16"/>
        <v>Römer</v>
      </c>
      <c r="K80" s="43" t="str">
        <f t="shared" ca="1" si="17"/>
        <v>16,17 - 16,27</v>
      </c>
      <c r="Q80" s="94">
        <v>445</v>
      </c>
      <c r="R80" s="94">
        <f t="shared" ca="1" si="19"/>
        <v>45371</v>
      </c>
      <c r="S80" s="94" t="str">
        <f t="shared" ca="1" si="20"/>
        <v>2024</v>
      </c>
      <c r="T80" s="95">
        <f t="shared" ca="1" si="18"/>
        <v>2025</v>
      </c>
      <c r="U80" s="57">
        <f t="shared" ca="1" si="21"/>
        <v>45736</v>
      </c>
      <c r="V80" s="57" t="str">
        <f t="shared" ca="1" si="22"/>
        <v>Do</v>
      </c>
      <c r="W80" s="55">
        <v>79</v>
      </c>
      <c r="X80" s="59" t="s">
        <v>99</v>
      </c>
      <c r="Y80" s="59" t="s">
        <v>338</v>
      </c>
    </row>
    <row r="81" spans="1:25" ht="15" customHeight="1" x14ac:dyDescent="0.3">
      <c r="A81" s="44">
        <v>29</v>
      </c>
      <c r="B81" s="42" t="str">
        <f t="shared" ca="1" si="12"/>
        <v>Apostelgeschichte</v>
      </c>
      <c r="C81" s="43" t="str">
        <f t="shared" ca="1" si="13"/>
        <v>5,1 - 5,25</v>
      </c>
      <c r="D81" s="76"/>
      <c r="E81" s="44">
        <v>29</v>
      </c>
      <c r="F81" s="42" t="str">
        <f t="shared" ca="1" si="14"/>
        <v>Apostelgeschichte</v>
      </c>
      <c r="G81" s="43" t="str">
        <f t="shared" ca="1" si="15"/>
        <v>23,12 - 23,35</v>
      </c>
      <c r="H81" s="76"/>
      <c r="I81" s="44">
        <v>29</v>
      </c>
      <c r="J81" s="42" t="str">
        <f t="shared" ca="1" si="16"/>
        <v>1. Korinther</v>
      </c>
      <c r="K81" s="43" t="str">
        <f t="shared" ca="1" si="17"/>
        <v>1,1 - 1,17</v>
      </c>
      <c r="Q81" s="94">
        <v>446</v>
      </c>
      <c r="R81" s="94">
        <f t="shared" ca="1" si="19"/>
        <v>45372</v>
      </c>
      <c r="S81" s="94" t="str">
        <f t="shared" ca="1" si="20"/>
        <v>2024</v>
      </c>
      <c r="T81" s="95">
        <f t="shared" ca="1" si="18"/>
        <v>2025</v>
      </c>
      <c r="U81" s="57">
        <f t="shared" ca="1" si="21"/>
        <v>45737</v>
      </c>
      <c r="V81" s="57" t="str">
        <f t="shared" ca="1" si="22"/>
        <v>Fr</v>
      </c>
      <c r="W81" s="55">
        <v>80</v>
      </c>
      <c r="X81" s="59" t="s">
        <v>99</v>
      </c>
      <c r="Y81" s="59" t="s">
        <v>339</v>
      </c>
    </row>
    <row r="82" spans="1:25" ht="15" customHeight="1" x14ac:dyDescent="0.3">
      <c r="A82" s="44">
        <v>30</v>
      </c>
      <c r="B82" s="42" t="str">
        <f t="shared" ca="1" si="12"/>
        <v>Apostelgeschichte</v>
      </c>
      <c r="C82" s="43" t="str">
        <f t="shared" ca="1" si="13"/>
        <v>5,26 - 5,42</v>
      </c>
      <c r="D82" s="76"/>
      <c r="E82" s="44">
        <v>30</v>
      </c>
      <c r="F82" s="42" t="str">
        <f t="shared" ca="1" si="14"/>
        <v>Apostelgeschichte</v>
      </c>
      <c r="G82" s="43" t="str">
        <f t="shared" ca="1" si="15"/>
        <v>24,1 - 24,23</v>
      </c>
      <c r="H82" s="76"/>
      <c r="I82" s="44">
        <v>30</v>
      </c>
      <c r="J82" s="42" t="str">
        <f t="shared" ca="1" si="16"/>
        <v>1. Korinther</v>
      </c>
      <c r="K82" s="43" t="str">
        <f t="shared" ca="1" si="17"/>
        <v>1,18 - 1,31</v>
      </c>
      <c r="Q82" s="94">
        <v>447</v>
      </c>
      <c r="R82" s="94">
        <f t="shared" ca="1" si="19"/>
        <v>45373</v>
      </c>
      <c r="S82" s="94" t="str">
        <f t="shared" ca="1" si="20"/>
        <v>2024</v>
      </c>
      <c r="T82" s="95">
        <f t="shared" ca="1" si="18"/>
        <v>2025</v>
      </c>
      <c r="U82" s="57">
        <f t="shared" ca="1" si="21"/>
        <v>45738</v>
      </c>
      <c r="V82" s="57" t="str">
        <f t="shared" ca="1" si="22"/>
        <v>Sa</v>
      </c>
      <c r="W82" s="55">
        <v>81</v>
      </c>
      <c r="X82" s="59" t="s">
        <v>99</v>
      </c>
      <c r="Y82" s="59" t="s">
        <v>340</v>
      </c>
    </row>
    <row r="83" spans="1:25" ht="15" customHeight="1" thickBot="1" x14ac:dyDescent="0.35">
      <c r="A83" s="51"/>
      <c r="B83" s="49"/>
      <c r="C83" s="53"/>
      <c r="D83" s="76"/>
      <c r="E83" s="51">
        <v>31</v>
      </c>
      <c r="F83" s="49" t="str">
        <f t="shared" ca="1" si="14"/>
        <v>Apostelgeschichte</v>
      </c>
      <c r="G83" s="50" t="str">
        <f t="shared" ca="1" si="15"/>
        <v>24,24 - 25,12</v>
      </c>
      <c r="H83" s="76"/>
      <c r="I83" s="51"/>
      <c r="J83" s="54"/>
      <c r="K83" s="53"/>
      <c r="Q83" s="94">
        <v>448</v>
      </c>
      <c r="R83" s="94">
        <f t="shared" ca="1" si="19"/>
        <v>45374</v>
      </c>
      <c r="S83" s="94" t="str">
        <f t="shared" ca="1" si="20"/>
        <v>2024</v>
      </c>
      <c r="T83" s="95">
        <f t="shared" ca="1" si="18"/>
        <v>2025</v>
      </c>
      <c r="U83" s="57">
        <f t="shared" ca="1" si="21"/>
        <v>45739</v>
      </c>
      <c r="V83" s="57" t="str">
        <f t="shared" ca="1" si="22"/>
        <v>So</v>
      </c>
      <c r="W83" s="55">
        <v>82</v>
      </c>
      <c r="X83" s="59" t="s">
        <v>99</v>
      </c>
      <c r="Y83" s="59" t="s">
        <v>341</v>
      </c>
    </row>
    <row r="84" spans="1:25" ht="15" customHeight="1" x14ac:dyDescent="0.3">
      <c r="A84" s="37" t="s">
        <v>114</v>
      </c>
      <c r="B84" s="38"/>
      <c r="C84" s="39"/>
      <c r="D84" s="77"/>
      <c r="E84" s="37" t="s">
        <v>115</v>
      </c>
      <c r="F84" s="40"/>
      <c r="G84" s="39"/>
      <c r="H84" s="77"/>
      <c r="I84" s="37" t="s">
        <v>116</v>
      </c>
      <c r="J84" s="40"/>
      <c r="K84" s="39"/>
      <c r="Q84" s="94">
        <v>449</v>
      </c>
      <c r="R84" s="94">
        <f t="shared" ca="1" si="19"/>
        <v>45375</v>
      </c>
      <c r="S84" s="94" t="str">
        <f t="shared" ca="1" si="20"/>
        <v>2024</v>
      </c>
      <c r="T84" s="95">
        <f t="shared" ca="1" si="18"/>
        <v>2025</v>
      </c>
      <c r="U84" s="57">
        <f t="shared" ca="1" si="21"/>
        <v>45740</v>
      </c>
      <c r="V84" s="57" t="str">
        <f t="shared" ca="1" si="22"/>
        <v>Mo</v>
      </c>
      <c r="W84" s="55">
        <v>83</v>
      </c>
      <c r="X84" s="59" t="s">
        <v>99</v>
      </c>
      <c r="Y84" s="59" t="s">
        <v>55</v>
      </c>
    </row>
    <row r="85" spans="1:25" ht="15" customHeight="1" x14ac:dyDescent="0.3">
      <c r="A85" s="44">
        <v>1</v>
      </c>
      <c r="B85" s="42" t="str">
        <f t="shared" ref="B85:B115" ca="1" si="23">IF($W183-$P$2&lt;=0,INDEX($X$2:$Y$366,365+($W183-$P$2),1),INDEX($X$2:$Y$366,$W183-$P$2,1))</f>
        <v>1. Korinther</v>
      </c>
      <c r="C85" s="43" t="str">
        <f t="shared" ref="C85:C115" ca="1" si="24">IF($W183-$P$2&lt;=0,INDEX($X$2:$Y$366,365+($W183-$P$2),2),INDEX($X$2:$Y$366,$W183-$P$2,2))</f>
        <v>2</v>
      </c>
      <c r="D85" s="76"/>
      <c r="E85" s="44">
        <v>1</v>
      </c>
      <c r="F85" s="42" t="str">
        <f t="shared" ref="F85:F115" ca="1" si="25">IF($W214-$P$2&lt;=0,INDEX($X$2:$Y$366,365+($W214-$P$2),1),INDEX($X$2:$Y$366,$W214-$P$2,1))</f>
        <v>2. Korinther</v>
      </c>
      <c r="G85" s="43" t="str">
        <f t="shared" ref="G85:G115" ca="1" si="26">IF($W214-$P$2&lt;=0,INDEX($X$2:$Y$366,365+($W214-$P$2),2),INDEX($X$2:$Y$366,$W214-$P$2,2))</f>
        <v>9,6 - 9,15</v>
      </c>
      <c r="H85" s="76"/>
      <c r="I85" s="44">
        <v>1</v>
      </c>
      <c r="J85" s="42" t="str">
        <f t="shared" ref="J85:J114" ca="1" si="27">IF($W245-$P$2&lt;=0,INDEX($X$2:$Y$366,365+($W245-$P$2),1),INDEX($X$2:$Y$366,$W245-$P$2,1))</f>
        <v>Philipper</v>
      </c>
      <c r="K85" s="43" t="str">
        <f t="shared" ref="K85:K114" ca="1" si="28">IF($W245-$P$2&lt;=0,INDEX($X$2:$Y$366,365+($W245-$P$2),2),INDEX($X$2:$Y$366,$W245-$P$2,2))</f>
        <v>4</v>
      </c>
      <c r="Q85" s="94">
        <v>450</v>
      </c>
      <c r="R85" s="94">
        <f t="shared" ca="1" si="19"/>
        <v>45376</v>
      </c>
      <c r="S85" s="94" t="str">
        <f t="shared" ca="1" si="20"/>
        <v>2024</v>
      </c>
      <c r="T85" s="95">
        <f t="shared" ca="1" si="18"/>
        <v>2025</v>
      </c>
      <c r="U85" s="57">
        <f t="shared" ca="1" si="21"/>
        <v>45741</v>
      </c>
      <c r="V85" s="57" t="str">
        <f t="shared" ca="1" si="22"/>
        <v>Di</v>
      </c>
      <c r="W85" s="55">
        <v>84</v>
      </c>
      <c r="X85" s="59" t="s">
        <v>99</v>
      </c>
      <c r="Y85" s="59" t="s">
        <v>176</v>
      </c>
    </row>
    <row r="86" spans="1:25" ht="15" customHeight="1" x14ac:dyDescent="0.3">
      <c r="A86" s="44">
        <v>2</v>
      </c>
      <c r="B86" s="42" t="str">
        <f t="shared" ca="1" si="23"/>
        <v>1. Korinther</v>
      </c>
      <c r="C86" s="43" t="str">
        <f t="shared" ca="1" si="24"/>
        <v>3</v>
      </c>
      <c r="D86" s="76"/>
      <c r="E86" s="44">
        <v>2</v>
      </c>
      <c r="F86" s="42" t="str">
        <f t="shared" ca="1" si="25"/>
        <v>2. Korinther</v>
      </c>
      <c r="G86" s="43" t="str">
        <f t="shared" ca="1" si="26"/>
        <v>10</v>
      </c>
      <c r="H86" s="76"/>
      <c r="I86" s="44">
        <v>2</v>
      </c>
      <c r="J86" s="42" t="str">
        <f t="shared" ca="1" si="27"/>
        <v>Kolosser</v>
      </c>
      <c r="K86" s="43" t="str">
        <f t="shared" ca="1" si="28"/>
        <v>1,1 - 1,23</v>
      </c>
      <c r="Q86" s="94">
        <v>451</v>
      </c>
      <c r="R86" s="94">
        <f t="shared" ca="1" si="19"/>
        <v>45377</v>
      </c>
      <c r="S86" s="94" t="str">
        <f t="shared" ca="1" si="20"/>
        <v>2024</v>
      </c>
      <c r="T86" s="95">
        <f t="shared" ca="1" si="18"/>
        <v>2025</v>
      </c>
      <c r="U86" s="57">
        <f t="shared" ca="1" si="21"/>
        <v>45742</v>
      </c>
      <c r="V86" s="57" t="str">
        <f t="shared" ca="1" si="22"/>
        <v>Mi</v>
      </c>
      <c r="W86" s="55">
        <v>85</v>
      </c>
      <c r="X86" s="59" t="s">
        <v>99</v>
      </c>
      <c r="Y86" s="59" t="s">
        <v>179</v>
      </c>
    </row>
    <row r="87" spans="1:25" ht="15" customHeight="1" x14ac:dyDescent="0.3">
      <c r="A87" s="44">
        <v>3</v>
      </c>
      <c r="B87" s="42" t="str">
        <f t="shared" ca="1" si="23"/>
        <v>1. Korinther</v>
      </c>
      <c r="C87" s="43" t="str">
        <f t="shared" ca="1" si="24"/>
        <v>4</v>
      </c>
      <c r="D87" s="76"/>
      <c r="E87" s="44">
        <v>3</v>
      </c>
      <c r="F87" s="42" t="str">
        <f t="shared" ca="1" si="25"/>
        <v>2. Korinther</v>
      </c>
      <c r="G87" s="43" t="str">
        <f t="shared" ca="1" si="26"/>
        <v>11,1 - 11,15</v>
      </c>
      <c r="H87" s="76"/>
      <c r="I87" s="44">
        <v>3</v>
      </c>
      <c r="J87" s="42" t="str">
        <f t="shared" ca="1" si="27"/>
        <v>Kolosser</v>
      </c>
      <c r="K87" s="43" t="str">
        <f t="shared" ca="1" si="28"/>
        <v>1,24 - 2,8</v>
      </c>
      <c r="Q87" s="94">
        <v>452</v>
      </c>
      <c r="R87" s="94">
        <f t="shared" ca="1" si="19"/>
        <v>45378</v>
      </c>
      <c r="S87" s="94" t="str">
        <f t="shared" ca="1" si="20"/>
        <v>2024</v>
      </c>
      <c r="T87" s="95">
        <f t="shared" ca="1" si="18"/>
        <v>2025</v>
      </c>
      <c r="U87" s="57">
        <f t="shared" ca="1" si="21"/>
        <v>45743</v>
      </c>
      <c r="V87" s="57" t="str">
        <f t="shared" ca="1" si="22"/>
        <v>Do</v>
      </c>
      <c r="W87" s="55">
        <v>86</v>
      </c>
      <c r="X87" s="59" t="s">
        <v>99</v>
      </c>
      <c r="Y87" s="59" t="s">
        <v>180</v>
      </c>
    </row>
    <row r="88" spans="1:25" ht="15" customHeight="1" x14ac:dyDescent="0.3">
      <c r="A88" s="44">
        <v>4</v>
      </c>
      <c r="B88" s="42" t="str">
        <f t="shared" ca="1" si="23"/>
        <v>1. Korinther</v>
      </c>
      <c r="C88" s="43" t="str">
        <f t="shared" ca="1" si="24"/>
        <v>5</v>
      </c>
      <c r="D88" s="76"/>
      <c r="E88" s="44">
        <v>4</v>
      </c>
      <c r="F88" s="42" t="str">
        <f t="shared" ca="1" si="25"/>
        <v>2. Korinther</v>
      </c>
      <c r="G88" s="43" t="str">
        <f t="shared" ca="1" si="26"/>
        <v>11,16 - 11,33</v>
      </c>
      <c r="H88" s="76"/>
      <c r="I88" s="44">
        <v>4</v>
      </c>
      <c r="J88" s="42" t="str">
        <f t="shared" ca="1" si="27"/>
        <v>Kolosser</v>
      </c>
      <c r="K88" s="43" t="str">
        <f t="shared" ca="1" si="28"/>
        <v>2,9 - 3,4</v>
      </c>
      <c r="Q88" s="94">
        <v>453</v>
      </c>
      <c r="R88" s="94">
        <f t="shared" ca="1" si="19"/>
        <v>45379</v>
      </c>
      <c r="S88" s="94" t="str">
        <f t="shared" ca="1" si="20"/>
        <v>2024</v>
      </c>
      <c r="T88" s="95">
        <f t="shared" ca="1" si="18"/>
        <v>2025</v>
      </c>
      <c r="U88" s="57">
        <f t="shared" ca="1" si="21"/>
        <v>45744</v>
      </c>
      <c r="V88" s="57" t="str">
        <f t="shared" ca="1" si="22"/>
        <v>Fr</v>
      </c>
      <c r="W88" s="55">
        <v>87</v>
      </c>
      <c r="X88" s="59" t="s">
        <v>99</v>
      </c>
      <c r="Y88" s="59" t="s">
        <v>251</v>
      </c>
    </row>
    <row r="89" spans="1:25" ht="15" customHeight="1" x14ac:dyDescent="0.3">
      <c r="A89" s="44">
        <v>5</v>
      </c>
      <c r="B89" s="42" t="str">
        <f t="shared" ca="1" si="23"/>
        <v>1. Korinther</v>
      </c>
      <c r="C89" s="43" t="str">
        <f t="shared" ca="1" si="24"/>
        <v>6</v>
      </c>
      <c r="D89" s="76"/>
      <c r="E89" s="44">
        <v>5</v>
      </c>
      <c r="F89" s="42" t="str">
        <f t="shared" ca="1" si="25"/>
        <v>2. Korinther</v>
      </c>
      <c r="G89" s="43" t="str">
        <f t="shared" ca="1" si="26"/>
        <v>12,1 - 12,10</v>
      </c>
      <c r="H89" s="76"/>
      <c r="I89" s="44">
        <v>5</v>
      </c>
      <c r="J89" s="42" t="str">
        <f t="shared" ca="1" si="27"/>
        <v>Kolosser</v>
      </c>
      <c r="K89" s="43" t="str">
        <f t="shared" ca="1" si="28"/>
        <v>3,5 - 4,1</v>
      </c>
      <c r="Q89" s="94">
        <v>454</v>
      </c>
      <c r="R89" s="94">
        <f t="shared" ca="1" si="19"/>
        <v>45380</v>
      </c>
      <c r="S89" s="94" t="str">
        <f t="shared" ca="1" si="20"/>
        <v>2024</v>
      </c>
      <c r="T89" s="95">
        <f t="shared" ca="1" si="18"/>
        <v>2025</v>
      </c>
      <c r="U89" s="57">
        <f t="shared" ca="1" si="21"/>
        <v>45745</v>
      </c>
      <c r="V89" s="57" t="str">
        <f t="shared" ca="1" si="22"/>
        <v>Sa</v>
      </c>
      <c r="W89" s="55">
        <v>88</v>
      </c>
      <c r="X89" s="59" t="s">
        <v>99</v>
      </c>
      <c r="Y89" s="59" t="s">
        <v>254</v>
      </c>
    </row>
    <row r="90" spans="1:25" ht="15" customHeight="1" x14ac:dyDescent="0.3">
      <c r="A90" s="44">
        <v>6</v>
      </c>
      <c r="B90" s="42" t="str">
        <f t="shared" ca="1" si="23"/>
        <v>1. Korinther</v>
      </c>
      <c r="C90" s="43" t="str">
        <f t="shared" ca="1" si="24"/>
        <v>7,1 - 7,24</v>
      </c>
      <c r="D90" s="76"/>
      <c r="E90" s="44">
        <v>6</v>
      </c>
      <c r="F90" s="42" t="str">
        <f t="shared" ca="1" si="25"/>
        <v>2. Korinther</v>
      </c>
      <c r="G90" s="43" t="str">
        <f t="shared" ca="1" si="26"/>
        <v>12,11 - 12,21</v>
      </c>
      <c r="H90" s="76"/>
      <c r="I90" s="44">
        <v>6</v>
      </c>
      <c r="J90" s="42" t="str">
        <f t="shared" ca="1" si="27"/>
        <v>Kolosser</v>
      </c>
      <c r="K90" s="43" t="str">
        <f t="shared" ca="1" si="28"/>
        <v>4,2 - 4,18</v>
      </c>
      <c r="Q90" s="94">
        <v>455</v>
      </c>
      <c r="R90" s="94">
        <f t="shared" ca="1" si="19"/>
        <v>45381</v>
      </c>
      <c r="S90" s="94" t="str">
        <f t="shared" ca="1" si="20"/>
        <v>2024</v>
      </c>
      <c r="T90" s="95">
        <f t="shared" ca="1" si="18"/>
        <v>2025</v>
      </c>
      <c r="U90" s="57">
        <f t="shared" ca="1" si="21"/>
        <v>45746</v>
      </c>
      <c r="V90" s="57" t="str">
        <f t="shared" ca="1" si="22"/>
        <v>So</v>
      </c>
      <c r="W90" s="55">
        <v>89</v>
      </c>
      <c r="X90" s="59" t="s">
        <v>99</v>
      </c>
      <c r="Y90" s="59" t="s">
        <v>342</v>
      </c>
    </row>
    <row r="91" spans="1:25" ht="15" customHeight="1" x14ac:dyDescent="0.3">
      <c r="A91" s="44">
        <v>7</v>
      </c>
      <c r="B91" s="42" t="str">
        <f t="shared" ca="1" si="23"/>
        <v>1. Korinther</v>
      </c>
      <c r="C91" s="43" t="str">
        <f t="shared" ca="1" si="24"/>
        <v>7,25 - 7,40</v>
      </c>
      <c r="D91" s="76"/>
      <c r="E91" s="44">
        <v>7</v>
      </c>
      <c r="F91" s="42" t="str">
        <f t="shared" ca="1" si="25"/>
        <v>2. Korinther</v>
      </c>
      <c r="G91" s="43" t="str">
        <f t="shared" ca="1" si="26"/>
        <v>13</v>
      </c>
      <c r="H91" s="76"/>
      <c r="I91" s="44">
        <v>7</v>
      </c>
      <c r="J91" s="42" t="str">
        <f t="shared" ca="1" si="27"/>
        <v>1. Thessalonicher</v>
      </c>
      <c r="K91" s="43" t="str">
        <f t="shared" ca="1" si="28"/>
        <v>1</v>
      </c>
      <c r="Q91" s="94">
        <v>456</v>
      </c>
      <c r="R91" s="94">
        <f t="shared" ca="1" si="19"/>
        <v>45382</v>
      </c>
      <c r="S91" s="94" t="str">
        <f t="shared" ca="1" si="20"/>
        <v>2024</v>
      </c>
      <c r="T91" s="95">
        <f t="shared" ca="1" si="18"/>
        <v>2025</v>
      </c>
      <c r="U91" s="57">
        <f t="shared" ca="1" si="21"/>
        <v>45747</v>
      </c>
      <c r="V91" s="57" t="str">
        <f t="shared" ca="1" si="22"/>
        <v>Mo</v>
      </c>
      <c r="W91" s="55">
        <v>90</v>
      </c>
      <c r="X91" s="59" t="s">
        <v>99</v>
      </c>
      <c r="Y91" s="59" t="s">
        <v>343</v>
      </c>
    </row>
    <row r="92" spans="1:25" ht="15" customHeight="1" x14ac:dyDescent="0.3">
      <c r="A92" s="44">
        <v>8</v>
      </c>
      <c r="B92" s="42" t="str">
        <f t="shared" ca="1" si="23"/>
        <v>1. Korinther</v>
      </c>
      <c r="C92" s="43" t="str">
        <f t="shared" ca="1" si="24"/>
        <v>8</v>
      </c>
      <c r="D92" s="76"/>
      <c r="E92" s="44">
        <v>8</v>
      </c>
      <c r="F92" s="42" t="str">
        <f t="shared" ca="1" si="25"/>
        <v>Galater</v>
      </c>
      <c r="G92" s="43" t="str">
        <f t="shared" ca="1" si="26"/>
        <v>1,1 - 1,10</v>
      </c>
      <c r="H92" s="76"/>
      <c r="I92" s="44">
        <v>8</v>
      </c>
      <c r="J92" s="42" t="str">
        <f t="shared" ca="1" si="27"/>
        <v>1. Thessalonicher</v>
      </c>
      <c r="K92" s="43" t="str">
        <f t="shared" ca="1" si="28"/>
        <v>2,1 - 2,16</v>
      </c>
      <c r="Q92" s="94">
        <v>457</v>
      </c>
      <c r="R92" s="94">
        <f t="shared" ca="1" si="19"/>
        <v>45383</v>
      </c>
      <c r="S92" s="94" t="str">
        <f t="shared" ca="1" si="20"/>
        <v>2024</v>
      </c>
      <c r="T92" s="95">
        <f t="shared" ca="1" si="18"/>
        <v>2025</v>
      </c>
      <c r="U92" s="57">
        <f t="shared" ca="1" si="21"/>
        <v>45748</v>
      </c>
      <c r="V92" s="57" t="str">
        <f t="shared" ca="1" si="22"/>
        <v>Di</v>
      </c>
      <c r="W92" s="55">
        <v>91</v>
      </c>
      <c r="X92" s="59" t="s">
        <v>99</v>
      </c>
      <c r="Y92" s="59" t="s">
        <v>149</v>
      </c>
    </row>
    <row r="93" spans="1:25" ht="15" customHeight="1" x14ac:dyDescent="0.3">
      <c r="A93" s="44">
        <v>9</v>
      </c>
      <c r="B93" s="42" t="str">
        <f t="shared" ca="1" si="23"/>
        <v>1. Korinther</v>
      </c>
      <c r="C93" s="43" t="str">
        <f t="shared" ca="1" si="24"/>
        <v>9,1 - 9,14</v>
      </c>
      <c r="D93" s="76"/>
      <c r="E93" s="44">
        <v>9</v>
      </c>
      <c r="F93" s="42" t="str">
        <f t="shared" ca="1" si="25"/>
        <v>Galater</v>
      </c>
      <c r="G93" s="43" t="str">
        <f t="shared" ca="1" si="26"/>
        <v>1,11 - 1,24</v>
      </c>
      <c r="H93" s="76"/>
      <c r="I93" s="44">
        <v>9</v>
      </c>
      <c r="J93" s="42" t="str">
        <f t="shared" ca="1" si="27"/>
        <v>1. Thessalonicher</v>
      </c>
      <c r="K93" s="43" t="str">
        <f t="shared" ca="1" si="28"/>
        <v>2,17 - 3,13</v>
      </c>
      <c r="Q93" s="94">
        <v>458</v>
      </c>
      <c r="R93" s="94">
        <f t="shared" ca="1" si="19"/>
        <v>45384</v>
      </c>
      <c r="S93" s="94" t="str">
        <f t="shared" ca="1" si="20"/>
        <v>2024</v>
      </c>
      <c r="T93" s="95">
        <f t="shared" ca="1" si="18"/>
        <v>2025</v>
      </c>
      <c r="U93" s="57">
        <f t="shared" ca="1" si="21"/>
        <v>45749</v>
      </c>
      <c r="V93" s="57" t="str">
        <f t="shared" ca="1" si="22"/>
        <v>Mi</v>
      </c>
      <c r="W93" s="55">
        <v>92</v>
      </c>
      <c r="X93" s="59" t="s">
        <v>99</v>
      </c>
      <c r="Y93" s="59" t="s">
        <v>258</v>
      </c>
    </row>
    <row r="94" spans="1:25" ht="15" customHeight="1" x14ac:dyDescent="0.3">
      <c r="A94" s="44">
        <v>10</v>
      </c>
      <c r="B94" s="42" t="str">
        <f t="shared" ca="1" si="23"/>
        <v>1. Korinther</v>
      </c>
      <c r="C94" s="43" t="str">
        <f t="shared" ca="1" si="24"/>
        <v>9,15 - 9,27</v>
      </c>
      <c r="D94" s="76"/>
      <c r="E94" s="44">
        <v>10</v>
      </c>
      <c r="F94" s="42" t="str">
        <f t="shared" ca="1" si="25"/>
        <v>Galater</v>
      </c>
      <c r="G94" s="43" t="str">
        <f t="shared" ca="1" si="26"/>
        <v>2,1 - 2,10</v>
      </c>
      <c r="H94" s="76"/>
      <c r="I94" s="44">
        <v>10</v>
      </c>
      <c r="J94" s="42" t="str">
        <f t="shared" ca="1" si="27"/>
        <v>1. Thessalonicher</v>
      </c>
      <c r="K94" s="43" t="str">
        <f t="shared" ca="1" si="28"/>
        <v>4,1 - 4,12</v>
      </c>
      <c r="Q94" s="94">
        <v>459</v>
      </c>
      <c r="R94" s="94">
        <f t="shared" ca="1" si="19"/>
        <v>45385</v>
      </c>
      <c r="S94" s="94" t="str">
        <f t="shared" ca="1" si="20"/>
        <v>2024</v>
      </c>
      <c r="T94" s="95">
        <f t="shared" ca="1" si="18"/>
        <v>2025</v>
      </c>
      <c r="U94" s="57">
        <f t="shared" ca="1" si="21"/>
        <v>45750</v>
      </c>
      <c r="V94" s="57" t="str">
        <f t="shared" ca="1" si="22"/>
        <v>Do</v>
      </c>
      <c r="W94" s="55">
        <v>93</v>
      </c>
      <c r="X94" s="59" t="s">
        <v>99</v>
      </c>
      <c r="Y94" s="59" t="s">
        <v>344</v>
      </c>
    </row>
    <row r="95" spans="1:25" ht="15" customHeight="1" x14ac:dyDescent="0.3">
      <c r="A95" s="44">
        <v>11</v>
      </c>
      <c r="B95" s="42" t="str">
        <f t="shared" ca="1" si="23"/>
        <v>1. Korinther</v>
      </c>
      <c r="C95" s="43" t="str">
        <f t="shared" ca="1" si="24"/>
        <v>10,1 - 10,22</v>
      </c>
      <c r="D95" s="76"/>
      <c r="E95" s="44">
        <v>11</v>
      </c>
      <c r="F95" s="42" t="str">
        <f t="shared" ca="1" si="25"/>
        <v>Galater</v>
      </c>
      <c r="G95" s="43" t="str">
        <f t="shared" ca="1" si="26"/>
        <v>2,11 - 2,21</v>
      </c>
      <c r="H95" s="76"/>
      <c r="I95" s="44">
        <v>11</v>
      </c>
      <c r="J95" s="42" t="str">
        <f t="shared" ca="1" si="27"/>
        <v>1. Thessalonicher</v>
      </c>
      <c r="K95" s="43" t="str">
        <f t="shared" ca="1" si="28"/>
        <v>4,13 - 5,11</v>
      </c>
      <c r="Q95" s="94">
        <v>460</v>
      </c>
      <c r="R95" s="94">
        <f t="shared" ca="1" si="19"/>
        <v>45386</v>
      </c>
      <c r="S95" s="94" t="str">
        <f t="shared" ca="1" si="20"/>
        <v>2024</v>
      </c>
      <c r="T95" s="95">
        <f t="shared" ca="1" si="18"/>
        <v>2025</v>
      </c>
      <c r="U95" s="57">
        <f t="shared" ca="1" si="21"/>
        <v>45751</v>
      </c>
      <c r="V95" s="57" t="str">
        <f t="shared" ca="1" si="22"/>
        <v>Fr</v>
      </c>
      <c r="W95" s="55">
        <v>94</v>
      </c>
      <c r="X95" s="59" t="s">
        <v>99</v>
      </c>
      <c r="Y95" s="59" t="s">
        <v>345</v>
      </c>
    </row>
    <row r="96" spans="1:25" ht="15" customHeight="1" x14ac:dyDescent="0.3">
      <c r="A96" s="44">
        <v>12</v>
      </c>
      <c r="B96" s="42" t="str">
        <f t="shared" ca="1" si="23"/>
        <v>1. Korinther</v>
      </c>
      <c r="C96" s="43" t="str">
        <f t="shared" ca="1" si="24"/>
        <v>10,23 - 10,33</v>
      </c>
      <c r="D96" s="76"/>
      <c r="E96" s="44">
        <v>12</v>
      </c>
      <c r="F96" s="42" t="str">
        <f t="shared" ca="1" si="25"/>
        <v>Galater</v>
      </c>
      <c r="G96" s="43" t="str">
        <f t="shared" ca="1" si="26"/>
        <v>3,1 - 3,14</v>
      </c>
      <c r="H96" s="76"/>
      <c r="I96" s="44">
        <v>12</v>
      </c>
      <c r="J96" s="42" t="str">
        <f t="shared" ca="1" si="27"/>
        <v>1. Thessalonicher</v>
      </c>
      <c r="K96" s="43" t="str">
        <f t="shared" ca="1" si="28"/>
        <v>5,12 - 5,28</v>
      </c>
      <c r="Q96" s="94">
        <v>461</v>
      </c>
      <c r="R96" s="94">
        <f t="shared" ca="1" si="19"/>
        <v>45387</v>
      </c>
      <c r="S96" s="94" t="str">
        <f t="shared" ca="1" si="20"/>
        <v>2024</v>
      </c>
      <c r="T96" s="95">
        <f t="shared" ca="1" si="18"/>
        <v>2025</v>
      </c>
      <c r="U96" s="57">
        <f t="shared" ca="1" si="21"/>
        <v>45752</v>
      </c>
      <c r="V96" s="57" t="str">
        <f t="shared" ca="1" si="22"/>
        <v>Sa</v>
      </c>
      <c r="W96" s="55">
        <v>95</v>
      </c>
      <c r="X96" s="59" t="s">
        <v>99</v>
      </c>
      <c r="Y96" s="59" t="s">
        <v>305</v>
      </c>
    </row>
    <row r="97" spans="1:25" ht="15" customHeight="1" x14ac:dyDescent="0.3">
      <c r="A97" s="44">
        <v>13</v>
      </c>
      <c r="B97" s="42" t="str">
        <f t="shared" ca="1" si="23"/>
        <v>1. Korinther</v>
      </c>
      <c r="C97" s="43" t="str">
        <f t="shared" ca="1" si="24"/>
        <v>11,1 - 11,16</v>
      </c>
      <c r="D97" s="76"/>
      <c r="E97" s="44">
        <v>13</v>
      </c>
      <c r="F97" s="42" t="str">
        <f t="shared" ca="1" si="25"/>
        <v>Galater</v>
      </c>
      <c r="G97" s="43" t="str">
        <f t="shared" ca="1" si="26"/>
        <v>3,15 - 4,7</v>
      </c>
      <c r="H97" s="78"/>
      <c r="I97" s="44">
        <v>13</v>
      </c>
      <c r="J97" s="42" t="str">
        <f t="shared" ca="1" si="27"/>
        <v>2. Thessalonicher</v>
      </c>
      <c r="K97" s="43" t="str">
        <f t="shared" ca="1" si="28"/>
        <v>1</v>
      </c>
      <c r="Q97" s="94">
        <v>462</v>
      </c>
      <c r="R97" s="94">
        <f t="shared" ca="1" si="19"/>
        <v>45388</v>
      </c>
      <c r="S97" s="94" t="str">
        <f t="shared" ca="1" si="20"/>
        <v>2024</v>
      </c>
      <c r="T97" s="95">
        <f t="shared" ca="1" si="18"/>
        <v>2025</v>
      </c>
      <c r="U97" s="57">
        <f t="shared" ca="1" si="21"/>
        <v>45753</v>
      </c>
      <c r="V97" s="57" t="str">
        <f t="shared" ca="1" si="22"/>
        <v>So</v>
      </c>
      <c r="W97" s="55">
        <v>96</v>
      </c>
      <c r="X97" s="59" t="s">
        <v>99</v>
      </c>
      <c r="Y97" s="59" t="s">
        <v>68</v>
      </c>
    </row>
    <row r="98" spans="1:25" ht="15" customHeight="1" x14ac:dyDescent="0.3">
      <c r="A98" s="44">
        <v>14</v>
      </c>
      <c r="B98" s="42" t="str">
        <f t="shared" ca="1" si="23"/>
        <v>1. Korinther</v>
      </c>
      <c r="C98" s="43" t="str">
        <f t="shared" ca="1" si="24"/>
        <v>11,17 - 11,34</v>
      </c>
      <c r="D98" s="76"/>
      <c r="E98" s="44">
        <v>14</v>
      </c>
      <c r="F98" s="42" t="str">
        <f t="shared" ca="1" si="25"/>
        <v>Galater</v>
      </c>
      <c r="G98" s="43" t="str">
        <f t="shared" ca="1" si="26"/>
        <v>4,8 - 4,31</v>
      </c>
      <c r="H98" s="76"/>
      <c r="I98" s="44">
        <v>14</v>
      </c>
      <c r="J98" s="42" t="str">
        <f t="shared" ca="1" si="27"/>
        <v>2. Thessalonicher</v>
      </c>
      <c r="K98" s="43" t="str">
        <f t="shared" ca="1" si="28"/>
        <v>2,1 - 2,12</v>
      </c>
      <c r="Q98" s="94">
        <v>463</v>
      </c>
      <c r="R98" s="94">
        <f t="shared" ca="1" si="19"/>
        <v>45389</v>
      </c>
      <c r="S98" s="94" t="str">
        <f t="shared" ca="1" si="20"/>
        <v>2024</v>
      </c>
      <c r="T98" s="95">
        <f t="shared" ca="1" si="18"/>
        <v>2025</v>
      </c>
      <c r="U98" s="57">
        <f t="shared" ca="1" si="21"/>
        <v>45754</v>
      </c>
      <c r="V98" s="57" t="str">
        <f t="shared" ca="1" si="22"/>
        <v>Mo</v>
      </c>
      <c r="W98" s="55">
        <v>97</v>
      </c>
      <c r="X98" s="59" t="s">
        <v>124</v>
      </c>
      <c r="Y98" s="62" t="s">
        <v>346</v>
      </c>
    </row>
    <row r="99" spans="1:25" ht="15" customHeight="1" x14ac:dyDescent="0.3">
      <c r="A99" s="44">
        <v>15</v>
      </c>
      <c r="B99" s="42" t="str">
        <f t="shared" ca="1" si="23"/>
        <v>1. Korinther</v>
      </c>
      <c r="C99" s="43" t="str">
        <f t="shared" ca="1" si="24"/>
        <v>12,1 - 12,11</v>
      </c>
      <c r="D99" s="76"/>
      <c r="E99" s="44">
        <v>15</v>
      </c>
      <c r="F99" s="42" t="str">
        <f t="shared" ca="1" si="25"/>
        <v>Galater</v>
      </c>
      <c r="G99" s="43" t="str">
        <f t="shared" ca="1" si="26"/>
        <v>5,1 - 5,15</v>
      </c>
      <c r="H99" s="76"/>
      <c r="I99" s="44">
        <v>15</v>
      </c>
      <c r="J99" s="42" t="str">
        <f t="shared" ca="1" si="27"/>
        <v>2. Thessalonicher</v>
      </c>
      <c r="K99" s="43" t="str">
        <f t="shared" ca="1" si="28"/>
        <v>2,13 - 3,5</v>
      </c>
      <c r="Q99" s="94">
        <v>464</v>
      </c>
      <c r="R99" s="94">
        <f t="shared" ca="1" si="19"/>
        <v>45390</v>
      </c>
      <c r="S99" s="94" t="str">
        <f t="shared" ca="1" si="20"/>
        <v>2024</v>
      </c>
      <c r="T99" s="95">
        <f t="shared" ca="1" si="18"/>
        <v>2025</v>
      </c>
      <c r="U99" s="57">
        <f t="shared" ca="1" si="21"/>
        <v>45755</v>
      </c>
      <c r="V99" s="57" t="str">
        <f t="shared" ca="1" si="22"/>
        <v>Di</v>
      </c>
      <c r="W99" s="55">
        <v>98</v>
      </c>
      <c r="X99" s="59" t="s">
        <v>124</v>
      </c>
      <c r="Y99" s="59" t="s">
        <v>347</v>
      </c>
    </row>
    <row r="100" spans="1:25" ht="15" customHeight="1" x14ac:dyDescent="0.3">
      <c r="A100" s="44">
        <v>16</v>
      </c>
      <c r="B100" s="42" t="str">
        <f t="shared" ca="1" si="23"/>
        <v>1. Korinther</v>
      </c>
      <c r="C100" s="43" t="str">
        <f t="shared" ca="1" si="24"/>
        <v>12,12 - 12,31</v>
      </c>
      <c r="D100" s="76"/>
      <c r="E100" s="44">
        <v>16</v>
      </c>
      <c r="F100" s="42" t="str">
        <f t="shared" ca="1" si="25"/>
        <v>Galater</v>
      </c>
      <c r="G100" s="43" t="str">
        <f t="shared" ca="1" si="26"/>
        <v>5,16 - 5,26</v>
      </c>
      <c r="H100" s="76"/>
      <c r="I100" s="44">
        <v>16</v>
      </c>
      <c r="J100" s="42" t="str">
        <f t="shared" ca="1" si="27"/>
        <v>2. Thessalonicher</v>
      </c>
      <c r="K100" s="43" t="str">
        <f t="shared" ca="1" si="28"/>
        <v>3,6 - 3,18</v>
      </c>
      <c r="Q100" s="94">
        <v>465</v>
      </c>
      <c r="R100" s="94">
        <f t="shared" ca="1" si="19"/>
        <v>45391</v>
      </c>
      <c r="S100" s="94" t="str">
        <f t="shared" ca="1" si="20"/>
        <v>2024</v>
      </c>
      <c r="T100" s="95">
        <f t="shared" ca="1" si="18"/>
        <v>2025</v>
      </c>
      <c r="U100" s="57">
        <f t="shared" ca="1" si="21"/>
        <v>45756</v>
      </c>
      <c r="V100" s="57" t="str">
        <f t="shared" ca="1" si="22"/>
        <v>Mi</v>
      </c>
      <c r="W100" s="55">
        <v>99</v>
      </c>
      <c r="X100" s="59" t="s">
        <v>124</v>
      </c>
      <c r="Y100" s="59" t="s">
        <v>100</v>
      </c>
    </row>
    <row r="101" spans="1:25" ht="15" customHeight="1" x14ac:dyDescent="0.3">
      <c r="A101" s="44">
        <v>17</v>
      </c>
      <c r="B101" s="42" t="str">
        <f t="shared" ca="1" si="23"/>
        <v>1. Korinther</v>
      </c>
      <c r="C101" s="43" t="str">
        <f t="shared" ca="1" si="24"/>
        <v>13</v>
      </c>
      <c r="D101" s="76"/>
      <c r="E101" s="44">
        <v>17</v>
      </c>
      <c r="F101" s="42" t="str">
        <f t="shared" ca="1" si="25"/>
        <v>Galater</v>
      </c>
      <c r="G101" s="43" t="str">
        <f t="shared" ca="1" si="26"/>
        <v>6</v>
      </c>
      <c r="H101" s="76"/>
      <c r="I101" s="44">
        <v>17</v>
      </c>
      <c r="J101" s="42" t="str">
        <f t="shared" ca="1" si="27"/>
        <v>1. Timotheus</v>
      </c>
      <c r="K101" s="43" t="str">
        <f t="shared" ca="1" si="28"/>
        <v>1,1 - 1,17</v>
      </c>
      <c r="Q101" s="94">
        <v>466</v>
      </c>
      <c r="R101" s="94">
        <f t="shared" ca="1" si="19"/>
        <v>45392</v>
      </c>
      <c r="S101" s="94" t="str">
        <f t="shared" ca="1" si="20"/>
        <v>2024</v>
      </c>
      <c r="T101" s="95">
        <f t="shared" ca="1" si="18"/>
        <v>2025</v>
      </c>
      <c r="U101" s="57">
        <f t="shared" ca="1" si="21"/>
        <v>45757</v>
      </c>
      <c r="V101" s="57" t="str">
        <f t="shared" ca="1" si="22"/>
        <v>Do</v>
      </c>
      <c r="W101" s="55">
        <v>100</v>
      </c>
      <c r="X101" s="59" t="s">
        <v>124</v>
      </c>
      <c r="Y101" s="59" t="s">
        <v>348</v>
      </c>
    </row>
    <row r="102" spans="1:25" ht="15" customHeight="1" x14ac:dyDescent="0.3">
      <c r="A102" s="44">
        <v>18</v>
      </c>
      <c r="B102" s="42" t="str">
        <f t="shared" ca="1" si="23"/>
        <v>1. Korinther</v>
      </c>
      <c r="C102" s="43" t="str">
        <f t="shared" ca="1" si="24"/>
        <v>14,1 - 14,25</v>
      </c>
      <c r="D102" s="76"/>
      <c r="E102" s="44">
        <v>18</v>
      </c>
      <c r="F102" s="42" t="str">
        <f t="shared" ca="1" si="25"/>
        <v>Epheser</v>
      </c>
      <c r="G102" s="43" t="str">
        <f t="shared" ca="1" si="26"/>
        <v>1,1 - 1,14</v>
      </c>
      <c r="H102" s="76"/>
      <c r="I102" s="44">
        <v>18</v>
      </c>
      <c r="J102" s="42" t="str">
        <f t="shared" ca="1" si="27"/>
        <v>1. Timotheus</v>
      </c>
      <c r="K102" s="43" t="str">
        <f t="shared" ca="1" si="28"/>
        <v>1,18 - 2,15</v>
      </c>
      <c r="Q102" s="94">
        <v>467</v>
      </c>
      <c r="R102" s="94">
        <f t="shared" ca="1" si="19"/>
        <v>45393</v>
      </c>
      <c r="S102" s="94" t="str">
        <f t="shared" ca="1" si="20"/>
        <v>2024</v>
      </c>
      <c r="T102" s="95">
        <f t="shared" ca="1" si="18"/>
        <v>2025</v>
      </c>
      <c r="U102" s="57">
        <f t="shared" ca="1" si="21"/>
        <v>45758</v>
      </c>
      <c r="V102" s="57" t="str">
        <f t="shared" ca="1" si="22"/>
        <v>Fr</v>
      </c>
      <c r="W102" s="55">
        <v>101</v>
      </c>
      <c r="X102" s="59" t="s">
        <v>124</v>
      </c>
      <c r="Y102" s="59" t="s">
        <v>349</v>
      </c>
    </row>
    <row r="103" spans="1:25" ht="15" customHeight="1" x14ac:dyDescent="0.3">
      <c r="A103" s="44">
        <v>19</v>
      </c>
      <c r="B103" s="42" t="str">
        <f t="shared" ca="1" si="23"/>
        <v>1. Korinther</v>
      </c>
      <c r="C103" s="43" t="str">
        <f t="shared" ca="1" si="24"/>
        <v>14,26 - 15,11</v>
      </c>
      <c r="D103" s="76"/>
      <c r="E103" s="44">
        <v>19</v>
      </c>
      <c r="F103" s="42" t="str">
        <f t="shared" ca="1" si="25"/>
        <v>Epheser</v>
      </c>
      <c r="G103" s="43" t="str">
        <f t="shared" ca="1" si="26"/>
        <v>1,15 - 1,23</v>
      </c>
      <c r="H103" s="76"/>
      <c r="I103" s="44">
        <v>19</v>
      </c>
      <c r="J103" s="42" t="str">
        <f t="shared" ca="1" si="27"/>
        <v>1. Timotheus</v>
      </c>
      <c r="K103" s="43" t="str">
        <f t="shared" ca="1" si="28"/>
        <v>3</v>
      </c>
      <c r="Q103" s="94">
        <v>468</v>
      </c>
      <c r="R103" s="94">
        <f t="shared" ca="1" si="19"/>
        <v>45394</v>
      </c>
      <c r="S103" s="94" t="str">
        <f t="shared" ca="1" si="20"/>
        <v>2024</v>
      </c>
      <c r="T103" s="95">
        <f t="shared" ca="1" si="18"/>
        <v>2025</v>
      </c>
      <c r="U103" s="57">
        <f t="shared" ca="1" si="21"/>
        <v>45759</v>
      </c>
      <c r="V103" s="57" t="str">
        <f t="shared" ca="1" si="22"/>
        <v>Sa</v>
      </c>
      <c r="W103" s="55">
        <v>102</v>
      </c>
      <c r="X103" s="59" t="s">
        <v>124</v>
      </c>
      <c r="Y103" s="59" t="s">
        <v>197</v>
      </c>
    </row>
    <row r="104" spans="1:25" ht="15" customHeight="1" x14ac:dyDescent="0.3">
      <c r="A104" s="44">
        <v>20</v>
      </c>
      <c r="B104" s="42" t="str">
        <f t="shared" ca="1" si="23"/>
        <v>1. Korinther</v>
      </c>
      <c r="C104" s="43" t="str">
        <f t="shared" ca="1" si="24"/>
        <v>15,12 - 15,49</v>
      </c>
      <c r="D104" s="76"/>
      <c r="E104" s="44">
        <v>20</v>
      </c>
      <c r="F104" s="42" t="str">
        <f t="shared" ca="1" si="25"/>
        <v>Epheser</v>
      </c>
      <c r="G104" s="43" t="str">
        <f t="shared" ca="1" si="26"/>
        <v>2,1 - 2,10</v>
      </c>
      <c r="H104" s="76"/>
      <c r="I104" s="44">
        <v>20</v>
      </c>
      <c r="J104" s="42" t="str">
        <f t="shared" ca="1" si="27"/>
        <v>1. Timotheus</v>
      </c>
      <c r="K104" s="43" t="str">
        <f t="shared" ca="1" si="28"/>
        <v>4</v>
      </c>
      <c r="Q104" s="94">
        <v>469</v>
      </c>
      <c r="R104" s="94">
        <f t="shared" ca="1" si="19"/>
        <v>45395</v>
      </c>
      <c r="S104" s="94" t="str">
        <f t="shared" ca="1" si="20"/>
        <v>2024</v>
      </c>
      <c r="T104" s="95">
        <f t="shared" ca="1" si="18"/>
        <v>2025</v>
      </c>
      <c r="U104" s="57">
        <f t="shared" ca="1" si="21"/>
        <v>45760</v>
      </c>
      <c r="V104" s="57" t="str">
        <f t="shared" ca="1" si="22"/>
        <v>So</v>
      </c>
      <c r="W104" s="55">
        <v>103</v>
      </c>
      <c r="X104" s="59" t="s">
        <v>124</v>
      </c>
      <c r="Y104" s="59" t="s">
        <v>30</v>
      </c>
    </row>
    <row r="105" spans="1:25" ht="15" customHeight="1" x14ac:dyDescent="0.3">
      <c r="A105" s="44">
        <v>21</v>
      </c>
      <c r="B105" s="42" t="str">
        <f t="shared" ca="1" si="23"/>
        <v>1. Korinther</v>
      </c>
      <c r="C105" s="43" t="str">
        <f t="shared" ca="1" si="24"/>
        <v>15,50 - 16,24</v>
      </c>
      <c r="D105" s="76"/>
      <c r="E105" s="44">
        <v>21</v>
      </c>
      <c r="F105" s="42" t="str">
        <f t="shared" ca="1" si="25"/>
        <v>Epheser</v>
      </c>
      <c r="G105" s="43" t="str">
        <f t="shared" ca="1" si="26"/>
        <v>2,11 - 2,22</v>
      </c>
      <c r="H105" s="76"/>
      <c r="I105" s="44">
        <v>21</v>
      </c>
      <c r="J105" s="42" t="str">
        <f t="shared" ca="1" si="27"/>
        <v>1. Timotheus</v>
      </c>
      <c r="K105" s="43" t="str">
        <f t="shared" ca="1" si="28"/>
        <v>5,1 - 5,16</v>
      </c>
      <c r="Q105" s="94">
        <v>470</v>
      </c>
      <c r="R105" s="94">
        <f t="shared" ca="1" si="19"/>
        <v>45396</v>
      </c>
      <c r="S105" s="94" t="str">
        <f t="shared" ca="1" si="20"/>
        <v>2024</v>
      </c>
      <c r="T105" s="95">
        <f t="shared" ca="1" si="18"/>
        <v>2025</v>
      </c>
      <c r="U105" s="57">
        <f t="shared" ca="1" si="21"/>
        <v>45761</v>
      </c>
      <c r="V105" s="57" t="str">
        <f t="shared" ca="1" si="22"/>
        <v>Mo</v>
      </c>
      <c r="W105" s="55">
        <v>104</v>
      </c>
      <c r="X105" s="59" t="s">
        <v>124</v>
      </c>
      <c r="Y105" s="59" t="s">
        <v>350</v>
      </c>
    </row>
    <row r="106" spans="1:25" ht="15" customHeight="1" x14ac:dyDescent="0.3">
      <c r="A106" s="44">
        <v>22</v>
      </c>
      <c r="B106" s="42" t="str">
        <f t="shared" ca="1" si="23"/>
        <v>2. Korinther</v>
      </c>
      <c r="C106" s="43" t="str">
        <f t="shared" ca="1" si="24"/>
        <v>1</v>
      </c>
      <c r="D106" s="76"/>
      <c r="E106" s="44">
        <v>22</v>
      </c>
      <c r="F106" s="42" t="str">
        <f t="shared" ca="1" si="25"/>
        <v>Epheser</v>
      </c>
      <c r="G106" s="43" t="str">
        <f t="shared" ca="1" si="26"/>
        <v>3</v>
      </c>
      <c r="H106" s="76"/>
      <c r="I106" s="44">
        <v>22</v>
      </c>
      <c r="J106" s="42" t="str">
        <f t="shared" ca="1" si="27"/>
        <v>1. Timotheus</v>
      </c>
      <c r="K106" s="43" t="str">
        <f t="shared" ca="1" si="28"/>
        <v>5,17 - 6,2</v>
      </c>
      <c r="Q106" s="94">
        <v>471</v>
      </c>
      <c r="R106" s="94">
        <f t="shared" ca="1" si="19"/>
        <v>45397</v>
      </c>
      <c r="S106" s="94" t="str">
        <f t="shared" ca="1" si="20"/>
        <v>2024</v>
      </c>
      <c r="T106" s="95">
        <f t="shared" ca="1" si="18"/>
        <v>2025</v>
      </c>
      <c r="U106" s="57">
        <f t="shared" ca="1" si="21"/>
        <v>45762</v>
      </c>
      <c r="V106" s="57" t="str">
        <f t="shared" ca="1" si="22"/>
        <v>Di</v>
      </c>
      <c r="W106" s="55">
        <v>105</v>
      </c>
      <c r="X106" s="59" t="s">
        <v>124</v>
      </c>
      <c r="Y106" s="59" t="s">
        <v>351</v>
      </c>
    </row>
    <row r="107" spans="1:25" ht="15" customHeight="1" x14ac:dyDescent="0.3">
      <c r="A107" s="44">
        <v>23</v>
      </c>
      <c r="B107" s="42" t="str">
        <f t="shared" ca="1" si="23"/>
        <v>2. Korinther</v>
      </c>
      <c r="C107" s="43" t="str">
        <f t="shared" ca="1" si="24"/>
        <v>2</v>
      </c>
      <c r="D107" s="76"/>
      <c r="E107" s="44">
        <v>23</v>
      </c>
      <c r="F107" s="42" t="str">
        <f t="shared" ca="1" si="25"/>
        <v>Epheser</v>
      </c>
      <c r="G107" s="43" t="str">
        <f t="shared" ca="1" si="26"/>
        <v>4,1 - 4,16</v>
      </c>
      <c r="H107" s="76"/>
      <c r="I107" s="44">
        <v>23</v>
      </c>
      <c r="J107" s="42" t="str">
        <f t="shared" ca="1" si="27"/>
        <v>1. Timotheus</v>
      </c>
      <c r="K107" s="43" t="str">
        <f t="shared" ca="1" si="28"/>
        <v>6,3 - 6,21</v>
      </c>
      <c r="Q107" s="94">
        <v>472</v>
      </c>
      <c r="R107" s="94">
        <f t="shared" ca="1" si="19"/>
        <v>45398</v>
      </c>
      <c r="S107" s="94" t="str">
        <f t="shared" ca="1" si="20"/>
        <v>2024</v>
      </c>
      <c r="T107" s="95">
        <f t="shared" ca="1" si="18"/>
        <v>2025</v>
      </c>
      <c r="U107" s="57">
        <f t="shared" ca="1" si="21"/>
        <v>45763</v>
      </c>
      <c r="V107" s="57" t="str">
        <f t="shared" ca="1" si="22"/>
        <v>Mi</v>
      </c>
      <c r="W107" s="55">
        <v>106</v>
      </c>
      <c r="X107" s="59" t="s">
        <v>124</v>
      </c>
      <c r="Y107" s="59" t="s">
        <v>41</v>
      </c>
    </row>
    <row r="108" spans="1:25" ht="15" customHeight="1" x14ac:dyDescent="0.3">
      <c r="A108" s="44">
        <v>24</v>
      </c>
      <c r="B108" s="42" t="str">
        <f t="shared" ca="1" si="23"/>
        <v>2. Korinther</v>
      </c>
      <c r="C108" s="43" t="str">
        <f t="shared" ca="1" si="24"/>
        <v>3</v>
      </c>
      <c r="D108" s="76"/>
      <c r="E108" s="44">
        <v>24</v>
      </c>
      <c r="F108" s="42" t="str">
        <f t="shared" ca="1" si="25"/>
        <v>Epheser</v>
      </c>
      <c r="G108" s="43" t="str">
        <f t="shared" ca="1" si="26"/>
        <v>4,17 - 4,32</v>
      </c>
      <c r="H108" s="76"/>
      <c r="I108" s="44">
        <v>24</v>
      </c>
      <c r="J108" s="42" t="str">
        <f t="shared" ca="1" si="27"/>
        <v>2. Timotheus</v>
      </c>
      <c r="K108" s="43" t="str">
        <f t="shared" ca="1" si="28"/>
        <v>1,1 - 1,11</v>
      </c>
      <c r="Q108" s="94">
        <v>473</v>
      </c>
      <c r="R108" s="94">
        <f t="shared" ca="1" si="19"/>
        <v>45399</v>
      </c>
      <c r="S108" s="94" t="str">
        <f t="shared" ca="1" si="20"/>
        <v>2024</v>
      </c>
      <c r="T108" s="95">
        <f t="shared" ca="1" si="18"/>
        <v>2025</v>
      </c>
      <c r="U108" s="57">
        <f t="shared" ca="1" si="21"/>
        <v>45764</v>
      </c>
      <c r="V108" s="57" t="str">
        <f t="shared" ca="1" si="22"/>
        <v>Do</v>
      </c>
      <c r="W108" s="55">
        <v>107</v>
      </c>
      <c r="X108" s="59" t="s">
        <v>124</v>
      </c>
      <c r="Y108" s="59" t="s">
        <v>352</v>
      </c>
    </row>
    <row r="109" spans="1:25" ht="15" customHeight="1" x14ac:dyDescent="0.3">
      <c r="A109" s="44">
        <v>25</v>
      </c>
      <c r="B109" s="42" t="str">
        <f t="shared" ca="1" si="23"/>
        <v>2. Korinther</v>
      </c>
      <c r="C109" s="43" t="str">
        <f t="shared" ca="1" si="24"/>
        <v>4,1 - 4,15</v>
      </c>
      <c r="D109" s="76"/>
      <c r="E109" s="44">
        <v>25</v>
      </c>
      <c r="F109" s="42" t="str">
        <f t="shared" ca="1" si="25"/>
        <v>Epheser</v>
      </c>
      <c r="G109" s="43" t="str">
        <f t="shared" ca="1" si="26"/>
        <v>5,1 - 5,21</v>
      </c>
      <c r="H109" s="76"/>
      <c r="I109" s="44">
        <v>25</v>
      </c>
      <c r="J109" s="42" t="str">
        <f t="shared" ca="1" si="27"/>
        <v>2. Timotheus</v>
      </c>
      <c r="K109" s="43" t="str">
        <f t="shared" ca="1" si="28"/>
        <v>1,12 - 1,18</v>
      </c>
      <c r="Q109" s="94">
        <v>474</v>
      </c>
      <c r="R109" s="94">
        <f t="shared" ca="1" si="19"/>
        <v>45400</v>
      </c>
      <c r="S109" s="94" t="str">
        <f t="shared" ca="1" si="20"/>
        <v>2024</v>
      </c>
      <c r="T109" s="95">
        <f t="shared" ca="1" si="18"/>
        <v>2025</v>
      </c>
      <c r="U109" s="57">
        <f t="shared" ca="1" si="21"/>
        <v>45765</v>
      </c>
      <c r="V109" s="57" t="str">
        <f t="shared" ca="1" si="22"/>
        <v>Fr</v>
      </c>
      <c r="W109" s="55">
        <v>108</v>
      </c>
      <c r="X109" s="59" t="s">
        <v>124</v>
      </c>
      <c r="Y109" s="59" t="s">
        <v>353</v>
      </c>
    </row>
    <row r="110" spans="1:25" ht="15" customHeight="1" x14ac:dyDescent="0.3">
      <c r="A110" s="44">
        <v>26</v>
      </c>
      <c r="B110" s="42" t="str">
        <f t="shared" ca="1" si="23"/>
        <v>2. Korinther</v>
      </c>
      <c r="C110" s="43" t="str">
        <f t="shared" ca="1" si="24"/>
        <v>4,16 - 5,10</v>
      </c>
      <c r="D110" s="76"/>
      <c r="E110" s="44">
        <v>26</v>
      </c>
      <c r="F110" s="42" t="str">
        <f t="shared" ca="1" si="25"/>
        <v>Epheser</v>
      </c>
      <c r="G110" s="43" t="str">
        <f t="shared" ca="1" si="26"/>
        <v>5,22 - 5,33</v>
      </c>
      <c r="H110" s="76"/>
      <c r="I110" s="44">
        <v>26</v>
      </c>
      <c r="J110" s="42" t="str">
        <f t="shared" ca="1" si="27"/>
        <v>2. Timotheus</v>
      </c>
      <c r="K110" s="43" t="str">
        <f t="shared" ca="1" si="28"/>
        <v>2,1 - 2,18</v>
      </c>
      <c r="Q110" s="94">
        <v>475</v>
      </c>
      <c r="R110" s="94">
        <f t="shared" ca="1" si="19"/>
        <v>45401</v>
      </c>
      <c r="S110" s="94" t="str">
        <f t="shared" ca="1" si="20"/>
        <v>2024</v>
      </c>
      <c r="T110" s="95">
        <f t="shared" ca="1" si="18"/>
        <v>2025</v>
      </c>
      <c r="U110" s="57">
        <f t="shared" ca="1" si="21"/>
        <v>45766</v>
      </c>
      <c r="V110" s="57" t="str">
        <f t="shared" ca="1" si="22"/>
        <v>Sa</v>
      </c>
      <c r="W110" s="55">
        <v>109</v>
      </c>
      <c r="X110" s="59" t="s">
        <v>124</v>
      </c>
      <c r="Y110" s="59" t="s">
        <v>87</v>
      </c>
    </row>
    <row r="111" spans="1:25" ht="15" customHeight="1" x14ac:dyDescent="0.3">
      <c r="A111" s="44">
        <v>27</v>
      </c>
      <c r="B111" s="42" t="str">
        <f t="shared" ca="1" si="23"/>
        <v>2. Korinther</v>
      </c>
      <c r="C111" s="43" t="str">
        <f t="shared" ca="1" si="24"/>
        <v>5,11 - 5,21</v>
      </c>
      <c r="D111" s="76"/>
      <c r="E111" s="44">
        <v>27</v>
      </c>
      <c r="F111" s="42" t="str">
        <f t="shared" ca="1" si="25"/>
        <v>Epheser</v>
      </c>
      <c r="G111" s="43" t="str">
        <f t="shared" ca="1" si="26"/>
        <v>6</v>
      </c>
      <c r="H111" s="76"/>
      <c r="I111" s="44">
        <v>27</v>
      </c>
      <c r="J111" s="42" t="str">
        <f t="shared" ca="1" si="27"/>
        <v>2. Timotheus</v>
      </c>
      <c r="K111" s="43" t="str">
        <f t="shared" ca="1" si="28"/>
        <v>2,19 - 2,26</v>
      </c>
      <c r="Q111" s="94">
        <v>476</v>
      </c>
      <c r="R111" s="94">
        <f t="shared" ca="1" si="19"/>
        <v>45402</v>
      </c>
      <c r="S111" s="94" t="str">
        <f t="shared" ca="1" si="20"/>
        <v>2024</v>
      </c>
      <c r="T111" s="95">
        <f t="shared" ca="1" si="18"/>
        <v>2025</v>
      </c>
      <c r="U111" s="57">
        <f t="shared" ca="1" si="21"/>
        <v>45767</v>
      </c>
      <c r="V111" s="57" t="str">
        <f t="shared" ca="1" si="22"/>
        <v>So</v>
      </c>
      <c r="W111" s="55">
        <v>110</v>
      </c>
      <c r="X111" s="59" t="s">
        <v>124</v>
      </c>
      <c r="Y111" s="59" t="s">
        <v>46</v>
      </c>
    </row>
    <row r="112" spans="1:25" ht="15" customHeight="1" x14ac:dyDescent="0.3">
      <c r="A112" s="44">
        <v>28</v>
      </c>
      <c r="B112" s="42" t="str">
        <f t="shared" ca="1" si="23"/>
        <v>2. Korinther</v>
      </c>
      <c r="C112" s="43" t="str">
        <f t="shared" ca="1" si="24"/>
        <v>6,1 - 6,13</v>
      </c>
      <c r="D112" s="76"/>
      <c r="E112" s="44">
        <v>28</v>
      </c>
      <c r="F112" s="42" t="str">
        <f t="shared" ca="1" si="25"/>
        <v>Philipper</v>
      </c>
      <c r="G112" s="43" t="str">
        <f t="shared" ca="1" si="26"/>
        <v>1,1 - 1,26</v>
      </c>
      <c r="H112" s="76"/>
      <c r="I112" s="44">
        <v>28</v>
      </c>
      <c r="J112" s="42" t="str">
        <f t="shared" ca="1" si="27"/>
        <v>2. Timotheus</v>
      </c>
      <c r="K112" s="43" t="str">
        <f t="shared" ca="1" si="28"/>
        <v>3</v>
      </c>
      <c r="Q112" s="94">
        <v>477</v>
      </c>
      <c r="R112" s="94">
        <f t="shared" ca="1" si="19"/>
        <v>45403</v>
      </c>
      <c r="S112" s="94" t="str">
        <f t="shared" ca="1" si="20"/>
        <v>2024</v>
      </c>
      <c r="T112" s="95">
        <f t="shared" ca="1" si="18"/>
        <v>2025</v>
      </c>
      <c r="U112" s="57">
        <f t="shared" ca="1" si="21"/>
        <v>45768</v>
      </c>
      <c r="V112" s="57" t="str">
        <f t="shared" ca="1" si="22"/>
        <v>Mo</v>
      </c>
      <c r="W112" s="55">
        <v>111</v>
      </c>
      <c r="X112" s="59" t="s">
        <v>124</v>
      </c>
      <c r="Y112" s="59" t="s">
        <v>112</v>
      </c>
    </row>
    <row r="113" spans="1:25" ht="15" customHeight="1" x14ac:dyDescent="0.3">
      <c r="A113" s="44">
        <v>29</v>
      </c>
      <c r="B113" s="42" t="str">
        <f t="shared" ca="1" si="23"/>
        <v>2. Korinther</v>
      </c>
      <c r="C113" s="43" t="str">
        <f t="shared" ca="1" si="24"/>
        <v>6,14 - 7,16</v>
      </c>
      <c r="D113" s="76"/>
      <c r="E113" s="44">
        <v>29</v>
      </c>
      <c r="F113" s="42" t="str">
        <f t="shared" ca="1" si="25"/>
        <v>Philipper</v>
      </c>
      <c r="G113" s="43" t="str">
        <f t="shared" ca="1" si="26"/>
        <v>1,27 - 2,18</v>
      </c>
      <c r="H113" s="76"/>
      <c r="I113" s="44">
        <v>29</v>
      </c>
      <c r="J113" s="42" t="str">
        <f t="shared" ca="1" si="27"/>
        <v>2. Timotheus</v>
      </c>
      <c r="K113" s="43" t="str">
        <f t="shared" ca="1" si="28"/>
        <v>4</v>
      </c>
      <c r="Q113" s="94">
        <v>478</v>
      </c>
      <c r="R113" s="94">
        <f t="shared" ca="1" si="19"/>
        <v>45404</v>
      </c>
      <c r="S113" s="94" t="str">
        <f t="shared" ca="1" si="20"/>
        <v>2024</v>
      </c>
      <c r="T113" s="95">
        <f t="shared" ca="1" si="18"/>
        <v>2025</v>
      </c>
      <c r="U113" s="57">
        <f t="shared" ca="1" si="21"/>
        <v>45769</v>
      </c>
      <c r="V113" s="57" t="str">
        <f t="shared" ca="1" si="22"/>
        <v>Di</v>
      </c>
      <c r="W113" s="55">
        <v>112</v>
      </c>
      <c r="X113" s="59" t="s">
        <v>124</v>
      </c>
      <c r="Y113" s="59" t="s">
        <v>161</v>
      </c>
    </row>
    <row r="114" spans="1:25" ht="15" customHeight="1" x14ac:dyDescent="0.3">
      <c r="A114" s="44">
        <v>30</v>
      </c>
      <c r="B114" s="42" t="str">
        <f t="shared" ca="1" si="23"/>
        <v>2. Korinther</v>
      </c>
      <c r="C114" s="43" t="str">
        <f t="shared" ca="1" si="24"/>
        <v>8,1 - 8,15</v>
      </c>
      <c r="D114" s="76"/>
      <c r="E114" s="44">
        <v>30</v>
      </c>
      <c r="F114" s="42" t="str">
        <f t="shared" ca="1" si="25"/>
        <v>Philipper</v>
      </c>
      <c r="G114" s="43" t="str">
        <f t="shared" ca="1" si="26"/>
        <v>2,19 - 2,30</v>
      </c>
      <c r="H114" s="76"/>
      <c r="I114" s="44">
        <v>30</v>
      </c>
      <c r="J114" s="42" t="str">
        <f t="shared" ca="1" si="27"/>
        <v>Titus</v>
      </c>
      <c r="K114" s="43" t="str">
        <f t="shared" ca="1" si="28"/>
        <v>1</v>
      </c>
      <c r="Q114" s="94">
        <v>479</v>
      </c>
      <c r="R114" s="94">
        <f t="shared" ca="1" si="19"/>
        <v>45405</v>
      </c>
      <c r="S114" s="94" t="str">
        <f t="shared" ca="1" si="20"/>
        <v>2024</v>
      </c>
      <c r="T114" s="95">
        <f t="shared" ca="1" si="18"/>
        <v>2025</v>
      </c>
      <c r="U114" s="57">
        <f t="shared" ca="1" si="21"/>
        <v>45770</v>
      </c>
      <c r="V114" s="57" t="str">
        <f t="shared" ca="1" si="22"/>
        <v>Mi</v>
      </c>
      <c r="W114" s="55">
        <v>113</v>
      </c>
      <c r="X114" s="59" t="s">
        <v>124</v>
      </c>
      <c r="Y114" s="59" t="s">
        <v>55</v>
      </c>
    </row>
    <row r="115" spans="1:25" ht="15" customHeight="1" thickBot="1" x14ac:dyDescent="0.35">
      <c r="A115" s="51">
        <v>31</v>
      </c>
      <c r="B115" s="49" t="str">
        <f t="shared" ca="1" si="23"/>
        <v>2. Korinther</v>
      </c>
      <c r="C115" s="50" t="str">
        <f t="shared" ca="1" si="24"/>
        <v>8,16 - 9,5</v>
      </c>
      <c r="D115" s="76"/>
      <c r="E115" s="51">
        <v>31</v>
      </c>
      <c r="F115" s="49" t="str">
        <f t="shared" ca="1" si="25"/>
        <v>Philipper</v>
      </c>
      <c r="G115" s="50" t="str">
        <f t="shared" ca="1" si="26"/>
        <v>3</v>
      </c>
      <c r="H115" s="76"/>
      <c r="I115" s="51"/>
      <c r="J115" s="52"/>
      <c r="K115" s="53"/>
      <c r="Q115" s="94">
        <v>480</v>
      </c>
      <c r="R115" s="94">
        <f t="shared" ca="1" si="19"/>
        <v>45406</v>
      </c>
      <c r="S115" s="94" t="str">
        <f t="shared" ca="1" si="20"/>
        <v>2024</v>
      </c>
      <c r="T115" s="95">
        <f t="shared" ca="1" si="18"/>
        <v>2025</v>
      </c>
      <c r="U115" s="57">
        <f t="shared" ca="1" si="21"/>
        <v>45771</v>
      </c>
      <c r="V115" s="57" t="str">
        <f t="shared" ca="1" si="22"/>
        <v>Do</v>
      </c>
      <c r="W115" s="55">
        <v>114</v>
      </c>
      <c r="X115" s="59" t="s">
        <v>124</v>
      </c>
      <c r="Y115" s="59" t="s">
        <v>176</v>
      </c>
    </row>
    <row r="116" spans="1:25" ht="15" customHeight="1" x14ac:dyDescent="0.3">
      <c r="A116" s="37" t="s">
        <v>131</v>
      </c>
      <c r="B116" s="38"/>
      <c r="C116" s="39"/>
      <c r="D116" s="77"/>
      <c r="E116" s="37" t="s">
        <v>132</v>
      </c>
      <c r="F116" s="40"/>
      <c r="G116" s="39"/>
      <c r="H116" s="77"/>
      <c r="I116" s="37" t="s">
        <v>133</v>
      </c>
      <c r="J116" s="40"/>
      <c r="K116" s="39"/>
      <c r="Q116" s="94">
        <v>481</v>
      </c>
      <c r="R116" s="94">
        <f t="shared" ca="1" si="19"/>
        <v>45407</v>
      </c>
      <c r="S116" s="94" t="str">
        <f t="shared" ca="1" si="20"/>
        <v>2024</v>
      </c>
      <c r="T116" s="95">
        <f t="shared" ca="1" si="18"/>
        <v>2025</v>
      </c>
      <c r="U116" s="57">
        <f t="shared" ca="1" si="21"/>
        <v>45772</v>
      </c>
      <c r="V116" s="57" t="str">
        <f t="shared" ca="1" si="22"/>
        <v>Fr</v>
      </c>
      <c r="W116" s="55">
        <v>115</v>
      </c>
      <c r="X116" s="59" t="s">
        <v>124</v>
      </c>
      <c r="Y116" s="59" t="s">
        <v>179</v>
      </c>
    </row>
    <row r="117" spans="1:25" ht="15" customHeight="1" x14ac:dyDescent="0.3">
      <c r="A117" s="44">
        <v>1</v>
      </c>
      <c r="B117" s="42" t="str">
        <f t="shared" ref="B117:B147" ca="1" si="29">IF($W275-$P$2&lt;=0,INDEX($X$2:$Y$366,365+($W275-$P$2),1),INDEX($X$2:$Y$366,$W275-$P$2,1))</f>
        <v>Titus</v>
      </c>
      <c r="C117" s="43" t="str">
        <f t="shared" ref="C117:C147" ca="1" si="30">IF($W275-$P$2&lt;=0,INDEX($X$2:$Y$366,365+($W275-$P$2),2),INDEX($X$2:$Y$366,$W275-$P$2,2))</f>
        <v>2</v>
      </c>
      <c r="D117" s="76"/>
      <c r="E117" s="44">
        <v>1</v>
      </c>
      <c r="F117" s="42" t="str">
        <f t="shared" ref="F117:F146" ca="1" si="31">IF($W306-$P$2&lt;=0,INDEX($X$2:$Y$366,365+($W306-$P$2),1),INDEX($X$2:$Y$366,$W306-$P$2,1))</f>
        <v>1. Petrus</v>
      </c>
      <c r="G117" s="43" t="str">
        <f t="shared" ref="G117:G146" ca="1" si="32">IF($W306-$P$2&lt;=0,INDEX($X$2:$Y$366,365+($W306-$P$2),2),INDEX($X$2:$Y$366,$W306-$P$2,2))</f>
        <v>2,4 - 2,17</v>
      </c>
      <c r="H117" s="76"/>
      <c r="I117" s="44">
        <v>1</v>
      </c>
      <c r="J117" s="42" t="str">
        <f t="shared" ref="J117:J147" ca="1" si="33">IF($W336-$P$2&lt;=0,INDEX($X$2:$Y$366,365+($W336-$P$2),1),INDEX($X$2:$Y$366,$W336-$P$2,1))</f>
        <v>Offenbarung</v>
      </c>
      <c r="K117" s="43" t="str">
        <f t="shared" ref="K117:K147" ca="1" si="34">IF($W336-$P$2&lt;=0,INDEX($X$2:$Y$366,365+($W336-$P$2),2),INDEX($X$2:$Y$366,$W336-$P$2,2))</f>
        <v>3,1 - 3,6</v>
      </c>
      <c r="Q117" s="94">
        <v>482</v>
      </c>
      <c r="R117" s="94">
        <f t="shared" ca="1" si="19"/>
        <v>45408</v>
      </c>
      <c r="S117" s="94" t="str">
        <f t="shared" ca="1" si="20"/>
        <v>2024</v>
      </c>
      <c r="T117" s="95">
        <f t="shared" ca="1" si="18"/>
        <v>2025</v>
      </c>
      <c r="U117" s="57">
        <f t="shared" ca="1" si="21"/>
        <v>45773</v>
      </c>
      <c r="V117" s="57" t="str">
        <f t="shared" ca="1" si="22"/>
        <v>Sa</v>
      </c>
      <c r="W117" s="55">
        <v>116</v>
      </c>
      <c r="X117" s="59" t="s">
        <v>124</v>
      </c>
      <c r="Y117" s="59" t="s">
        <v>180</v>
      </c>
    </row>
    <row r="118" spans="1:25" ht="15" customHeight="1" x14ac:dyDescent="0.3">
      <c r="A118" s="44">
        <v>2</v>
      </c>
      <c r="B118" s="42" t="str">
        <f t="shared" ca="1" si="29"/>
        <v>Titus</v>
      </c>
      <c r="C118" s="43" t="str">
        <f t="shared" ca="1" si="30"/>
        <v>3</v>
      </c>
      <c r="D118" s="76"/>
      <c r="E118" s="44">
        <v>2</v>
      </c>
      <c r="F118" s="42" t="str">
        <f t="shared" ca="1" si="31"/>
        <v>1. Petrus</v>
      </c>
      <c r="G118" s="43" t="str">
        <f t="shared" ca="1" si="32"/>
        <v>2,18 - 2,25</v>
      </c>
      <c r="H118" s="76"/>
      <c r="I118" s="44">
        <v>2</v>
      </c>
      <c r="J118" s="42" t="str">
        <f t="shared" ca="1" si="33"/>
        <v>Offenbarung</v>
      </c>
      <c r="K118" s="43" t="str">
        <f t="shared" ca="1" si="34"/>
        <v>3,7 - 3,13</v>
      </c>
      <c r="Q118" s="94">
        <v>483</v>
      </c>
      <c r="R118" s="94">
        <f t="shared" ca="1" si="19"/>
        <v>45409</v>
      </c>
      <c r="S118" s="94" t="str">
        <f t="shared" ca="1" si="20"/>
        <v>2024</v>
      </c>
      <c r="T118" s="95">
        <f t="shared" ca="1" si="18"/>
        <v>2025</v>
      </c>
      <c r="U118" s="57">
        <f t="shared" ca="1" si="21"/>
        <v>45774</v>
      </c>
      <c r="V118" s="57" t="str">
        <f t="shared" ca="1" si="22"/>
        <v>So</v>
      </c>
      <c r="W118" s="55">
        <v>117</v>
      </c>
      <c r="X118" s="59" t="s">
        <v>124</v>
      </c>
      <c r="Y118" s="59" t="s">
        <v>251</v>
      </c>
    </row>
    <row r="119" spans="1:25" ht="15" customHeight="1" x14ac:dyDescent="0.3">
      <c r="A119" s="44">
        <v>3</v>
      </c>
      <c r="B119" s="42" t="str">
        <f t="shared" ca="1" si="29"/>
        <v>Philemon</v>
      </c>
      <c r="C119" s="43" t="str">
        <f t="shared" ca="1" si="30"/>
        <v>1</v>
      </c>
      <c r="D119" s="76"/>
      <c r="E119" s="44">
        <v>3</v>
      </c>
      <c r="F119" s="42" t="str">
        <f t="shared" ca="1" si="31"/>
        <v>1. Petrus</v>
      </c>
      <c r="G119" s="43" t="str">
        <f t="shared" ca="1" si="32"/>
        <v>3,1 - 3,17</v>
      </c>
      <c r="H119" s="76"/>
      <c r="I119" s="44">
        <v>3</v>
      </c>
      <c r="J119" s="42" t="str">
        <f t="shared" ca="1" si="33"/>
        <v>Offenbarung</v>
      </c>
      <c r="K119" s="43" t="str">
        <f t="shared" ca="1" si="34"/>
        <v>3,14 - 3,22</v>
      </c>
      <c r="Q119" s="94">
        <v>484</v>
      </c>
      <c r="R119" s="94">
        <f t="shared" ca="1" si="19"/>
        <v>45410</v>
      </c>
      <c r="S119" s="94" t="str">
        <f t="shared" ca="1" si="20"/>
        <v>2024</v>
      </c>
      <c r="T119" s="95">
        <f t="shared" ca="1" si="18"/>
        <v>2025</v>
      </c>
      <c r="U119" s="57">
        <f t="shared" ca="1" si="21"/>
        <v>45775</v>
      </c>
      <c r="V119" s="57" t="str">
        <f t="shared" ca="1" si="22"/>
        <v>Mo</v>
      </c>
      <c r="W119" s="55">
        <v>118</v>
      </c>
      <c r="X119" s="59" t="s">
        <v>124</v>
      </c>
      <c r="Y119" s="59" t="s">
        <v>254</v>
      </c>
    </row>
    <row r="120" spans="1:25" ht="15" customHeight="1" x14ac:dyDescent="0.3">
      <c r="A120" s="44">
        <v>4</v>
      </c>
      <c r="B120" s="42" t="str">
        <f t="shared" ca="1" si="29"/>
        <v>Hebräer</v>
      </c>
      <c r="C120" s="43" t="str">
        <f t="shared" ca="1" si="30"/>
        <v>1</v>
      </c>
      <c r="D120" s="76"/>
      <c r="E120" s="44">
        <v>4</v>
      </c>
      <c r="F120" s="42" t="str">
        <f t="shared" ca="1" si="31"/>
        <v>1. Petrus</v>
      </c>
      <c r="G120" s="43" t="str">
        <f t="shared" ca="1" si="32"/>
        <v>3,18 - 4,9</v>
      </c>
      <c r="H120" s="76"/>
      <c r="I120" s="44">
        <v>4</v>
      </c>
      <c r="J120" s="42" t="str">
        <f t="shared" ca="1" si="33"/>
        <v>Offenbarung</v>
      </c>
      <c r="K120" s="43" t="str">
        <f t="shared" ca="1" si="34"/>
        <v>4</v>
      </c>
      <c r="Q120" s="94">
        <v>485</v>
      </c>
      <c r="R120" s="94">
        <f t="shared" ca="1" si="19"/>
        <v>45411</v>
      </c>
      <c r="S120" s="94" t="str">
        <f t="shared" ca="1" si="20"/>
        <v>2024</v>
      </c>
      <c r="T120" s="95">
        <f t="shared" ca="1" si="18"/>
        <v>2025</v>
      </c>
      <c r="U120" s="57">
        <f t="shared" ca="1" si="21"/>
        <v>45776</v>
      </c>
      <c r="V120" s="57" t="str">
        <f t="shared" ca="1" si="22"/>
        <v>Di</v>
      </c>
      <c r="W120" s="55">
        <v>119</v>
      </c>
      <c r="X120" s="59" t="s">
        <v>124</v>
      </c>
      <c r="Y120" s="59" t="s">
        <v>255</v>
      </c>
    </row>
    <row r="121" spans="1:25" ht="15" customHeight="1" x14ac:dyDescent="0.3">
      <c r="A121" s="44">
        <v>5</v>
      </c>
      <c r="B121" s="42" t="str">
        <f t="shared" ca="1" si="29"/>
        <v>Hebräer</v>
      </c>
      <c r="C121" s="43" t="str">
        <f t="shared" ca="1" si="30"/>
        <v>2</v>
      </c>
      <c r="D121" s="76"/>
      <c r="E121" s="44">
        <v>5</v>
      </c>
      <c r="F121" s="42" t="str">
        <f t="shared" ca="1" si="31"/>
        <v>1. Petrus</v>
      </c>
      <c r="G121" s="43" t="str">
        <f t="shared" ca="1" si="32"/>
        <v>4,10 - 4,19</v>
      </c>
      <c r="H121" s="76"/>
      <c r="I121" s="44">
        <v>5</v>
      </c>
      <c r="J121" s="42" t="str">
        <f t="shared" ca="1" si="33"/>
        <v>Offenbarung</v>
      </c>
      <c r="K121" s="43" t="str">
        <f t="shared" ca="1" si="34"/>
        <v>5</v>
      </c>
      <c r="Q121" s="94">
        <v>486</v>
      </c>
      <c r="R121" s="94">
        <f t="shared" ca="1" si="19"/>
        <v>45412</v>
      </c>
      <c r="S121" s="94" t="str">
        <f t="shared" ca="1" si="20"/>
        <v>2024</v>
      </c>
      <c r="T121" s="95">
        <f t="shared" ca="1" si="18"/>
        <v>2025</v>
      </c>
      <c r="U121" s="57">
        <f t="shared" ca="1" si="21"/>
        <v>45777</v>
      </c>
      <c r="V121" s="57" t="str">
        <f t="shared" ca="1" si="22"/>
        <v>Mi</v>
      </c>
      <c r="W121" s="55">
        <v>120</v>
      </c>
      <c r="X121" s="59" t="s">
        <v>124</v>
      </c>
      <c r="Y121" s="59" t="s">
        <v>149</v>
      </c>
    </row>
    <row r="122" spans="1:25" ht="15" customHeight="1" x14ac:dyDescent="0.3">
      <c r="A122" s="44">
        <v>6</v>
      </c>
      <c r="B122" s="42" t="str">
        <f t="shared" ca="1" si="29"/>
        <v>Hebräer</v>
      </c>
      <c r="C122" s="43" t="str">
        <f t="shared" ca="1" si="30"/>
        <v>3</v>
      </c>
      <c r="D122" s="76"/>
      <c r="E122" s="44">
        <v>6</v>
      </c>
      <c r="F122" s="42" t="str">
        <f t="shared" ca="1" si="31"/>
        <v>1. Petrus</v>
      </c>
      <c r="G122" s="43" t="str">
        <f t="shared" ca="1" si="32"/>
        <v>5</v>
      </c>
      <c r="H122" s="76"/>
      <c r="I122" s="44">
        <v>6</v>
      </c>
      <c r="J122" s="42" t="str">
        <f t="shared" ca="1" si="33"/>
        <v>Offenbarung</v>
      </c>
      <c r="K122" s="43" t="str">
        <f t="shared" ca="1" si="34"/>
        <v>6</v>
      </c>
      <c r="Q122" s="94">
        <v>487</v>
      </c>
      <c r="R122" s="94">
        <f t="shared" ca="1" si="19"/>
        <v>45413</v>
      </c>
      <c r="S122" s="94" t="str">
        <f t="shared" ca="1" si="20"/>
        <v>2024</v>
      </c>
      <c r="T122" s="95">
        <f t="shared" ca="1" si="18"/>
        <v>2025</v>
      </c>
      <c r="U122" s="57">
        <f t="shared" ca="1" si="21"/>
        <v>45778</v>
      </c>
      <c r="V122" s="57" t="str">
        <f t="shared" ca="1" si="22"/>
        <v>Do</v>
      </c>
      <c r="W122" s="55">
        <v>121</v>
      </c>
      <c r="X122" s="59" t="s">
        <v>124</v>
      </c>
      <c r="Y122" s="59" t="s">
        <v>258</v>
      </c>
    </row>
    <row r="123" spans="1:25" ht="15" customHeight="1" x14ac:dyDescent="0.3">
      <c r="A123" s="44">
        <v>7</v>
      </c>
      <c r="B123" s="42" t="str">
        <f t="shared" ca="1" si="29"/>
        <v>Hebräer</v>
      </c>
      <c r="C123" s="43" t="str">
        <f t="shared" ca="1" si="30"/>
        <v>4,1 - 4,11</v>
      </c>
      <c r="D123" s="76"/>
      <c r="E123" s="44">
        <v>7</v>
      </c>
      <c r="F123" s="42" t="str">
        <f t="shared" ca="1" si="31"/>
        <v>2. Petrus</v>
      </c>
      <c r="G123" s="43" t="str">
        <f t="shared" ca="1" si="32"/>
        <v>1,1 - 1,11</v>
      </c>
      <c r="H123" s="76"/>
      <c r="I123" s="44">
        <v>7</v>
      </c>
      <c r="J123" s="42" t="str">
        <f t="shared" ca="1" si="33"/>
        <v>Offenbarung</v>
      </c>
      <c r="K123" s="43" t="str">
        <f t="shared" ca="1" si="34"/>
        <v>7</v>
      </c>
      <c r="Q123" s="94">
        <v>488</v>
      </c>
      <c r="R123" s="94">
        <f t="shared" ca="1" si="19"/>
        <v>45414</v>
      </c>
      <c r="S123" s="94" t="str">
        <f t="shared" ca="1" si="20"/>
        <v>2024</v>
      </c>
      <c r="T123" s="95">
        <f t="shared" ca="1" si="18"/>
        <v>2025</v>
      </c>
      <c r="U123" s="57">
        <f t="shared" ca="1" si="21"/>
        <v>45779</v>
      </c>
      <c r="V123" s="57" t="str">
        <f t="shared" ca="1" si="22"/>
        <v>Fr</v>
      </c>
      <c r="W123" s="55">
        <v>122</v>
      </c>
      <c r="X123" s="59" t="s">
        <v>140</v>
      </c>
      <c r="Y123" s="59" t="s">
        <v>77</v>
      </c>
    </row>
    <row r="124" spans="1:25" ht="15" customHeight="1" x14ac:dyDescent="0.3">
      <c r="A124" s="44">
        <v>8</v>
      </c>
      <c r="B124" s="42" t="str">
        <f t="shared" ca="1" si="29"/>
        <v>Hebräer</v>
      </c>
      <c r="C124" s="43" t="str">
        <f t="shared" ca="1" si="30"/>
        <v>4,12 - 5,10</v>
      </c>
      <c r="D124" s="76"/>
      <c r="E124" s="44">
        <v>8</v>
      </c>
      <c r="F124" s="42" t="str">
        <f t="shared" ca="1" si="31"/>
        <v>2. Petrus</v>
      </c>
      <c r="G124" s="43" t="str">
        <f t="shared" ca="1" si="32"/>
        <v>1,12 - 1,21</v>
      </c>
      <c r="H124" s="76"/>
      <c r="I124" s="44">
        <v>8</v>
      </c>
      <c r="J124" s="42" t="str">
        <f t="shared" ca="1" si="33"/>
        <v>Offenbarung</v>
      </c>
      <c r="K124" s="43" t="str">
        <f t="shared" ca="1" si="34"/>
        <v>8</v>
      </c>
      <c r="Q124" s="94">
        <v>489</v>
      </c>
      <c r="R124" s="94">
        <f t="shared" ca="1" si="19"/>
        <v>45415</v>
      </c>
      <c r="S124" s="94" t="str">
        <f t="shared" ca="1" si="20"/>
        <v>2024</v>
      </c>
      <c r="T124" s="95">
        <f t="shared" ca="1" si="18"/>
        <v>2025</v>
      </c>
      <c r="U124" s="57">
        <f t="shared" ca="1" si="21"/>
        <v>45780</v>
      </c>
      <c r="V124" s="57" t="str">
        <f t="shared" ca="1" si="22"/>
        <v>Sa</v>
      </c>
      <c r="W124" s="55">
        <v>123</v>
      </c>
      <c r="X124" s="59" t="s">
        <v>140</v>
      </c>
      <c r="Y124" s="59" t="s">
        <v>100</v>
      </c>
    </row>
    <row r="125" spans="1:25" ht="15" customHeight="1" x14ac:dyDescent="0.3">
      <c r="A125" s="44">
        <v>9</v>
      </c>
      <c r="B125" s="42" t="str">
        <f t="shared" ca="1" si="29"/>
        <v>Hebräer</v>
      </c>
      <c r="C125" s="43" t="str">
        <f t="shared" ca="1" si="30"/>
        <v>5,11 - 6,20</v>
      </c>
      <c r="D125" s="76"/>
      <c r="E125" s="44">
        <v>9</v>
      </c>
      <c r="F125" s="42" t="str">
        <f t="shared" ca="1" si="31"/>
        <v>2. Petrus</v>
      </c>
      <c r="G125" s="43" t="str">
        <f t="shared" ca="1" si="32"/>
        <v>2,1 - 2,9</v>
      </c>
      <c r="H125" s="76"/>
      <c r="I125" s="44">
        <v>9</v>
      </c>
      <c r="J125" s="42" t="str">
        <f t="shared" ca="1" si="33"/>
        <v>Offenbarung</v>
      </c>
      <c r="K125" s="43" t="str">
        <f t="shared" ca="1" si="34"/>
        <v>9,1 - 9,12</v>
      </c>
      <c r="Q125" s="94">
        <v>490</v>
      </c>
      <c r="R125" s="94">
        <f t="shared" ca="1" si="19"/>
        <v>45416</v>
      </c>
      <c r="S125" s="94" t="str">
        <f t="shared" ca="1" si="20"/>
        <v>2024</v>
      </c>
      <c r="T125" s="95">
        <f t="shared" ca="1" si="18"/>
        <v>2025</v>
      </c>
      <c r="U125" s="57">
        <f t="shared" ca="1" si="21"/>
        <v>45781</v>
      </c>
      <c r="V125" s="57" t="str">
        <f t="shared" ca="1" si="22"/>
        <v>So</v>
      </c>
      <c r="W125" s="55">
        <v>124</v>
      </c>
      <c r="X125" s="59" t="s">
        <v>140</v>
      </c>
      <c r="Y125" s="59" t="s">
        <v>194</v>
      </c>
    </row>
    <row r="126" spans="1:25" ht="15" customHeight="1" x14ac:dyDescent="0.3">
      <c r="A126" s="44">
        <v>10</v>
      </c>
      <c r="B126" s="42" t="str">
        <f t="shared" ca="1" si="29"/>
        <v>Hebräer</v>
      </c>
      <c r="C126" s="43" t="str">
        <f t="shared" ca="1" si="30"/>
        <v>7,1 - 7,10</v>
      </c>
      <c r="D126" s="76"/>
      <c r="E126" s="44">
        <v>10</v>
      </c>
      <c r="F126" s="42" t="str">
        <f t="shared" ca="1" si="31"/>
        <v>2. Petrus</v>
      </c>
      <c r="G126" s="43" t="str">
        <f t="shared" ca="1" si="32"/>
        <v>2,10 - 2,22</v>
      </c>
      <c r="H126" s="76"/>
      <c r="I126" s="44">
        <v>10</v>
      </c>
      <c r="J126" s="42" t="str">
        <f t="shared" ca="1" si="33"/>
        <v>Offenbarung</v>
      </c>
      <c r="K126" s="43" t="str">
        <f t="shared" ca="1" si="34"/>
        <v>9,13 - 9,21</v>
      </c>
      <c r="Q126" s="94">
        <v>491</v>
      </c>
      <c r="R126" s="94">
        <f t="shared" ca="1" si="19"/>
        <v>45417</v>
      </c>
      <c r="S126" s="94" t="str">
        <f t="shared" ca="1" si="20"/>
        <v>2024</v>
      </c>
      <c r="T126" s="95">
        <f t="shared" ca="1" si="18"/>
        <v>2025</v>
      </c>
      <c r="U126" s="57">
        <f t="shared" ca="1" si="21"/>
        <v>45782</v>
      </c>
      <c r="V126" s="57" t="str">
        <f t="shared" ca="1" si="22"/>
        <v>Mo</v>
      </c>
      <c r="W126" s="55">
        <v>125</v>
      </c>
      <c r="X126" s="59" t="s">
        <v>140</v>
      </c>
      <c r="Y126" s="59" t="s">
        <v>354</v>
      </c>
    </row>
    <row r="127" spans="1:25" ht="15" customHeight="1" x14ac:dyDescent="0.3">
      <c r="A127" s="44">
        <v>11</v>
      </c>
      <c r="B127" s="42" t="str">
        <f t="shared" ca="1" si="29"/>
        <v>Hebräer</v>
      </c>
      <c r="C127" s="43" t="str">
        <f t="shared" ca="1" si="30"/>
        <v>7,11 - 7,28</v>
      </c>
      <c r="D127" s="76"/>
      <c r="E127" s="44">
        <v>11</v>
      </c>
      <c r="F127" s="42" t="str">
        <f t="shared" ca="1" si="31"/>
        <v>2. Petrus</v>
      </c>
      <c r="G127" s="43" t="str">
        <f t="shared" ca="1" si="32"/>
        <v>3,1 - 3,10</v>
      </c>
      <c r="H127" s="76"/>
      <c r="I127" s="44">
        <v>11</v>
      </c>
      <c r="J127" s="42" t="str">
        <f t="shared" ca="1" si="33"/>
        <v>Offenbarung</v>
      </c>
      <c r="K127" s="43" t="str">
        <f t="shared" ca="1" si="34"/>
        <v>10</v>
      </c>
      <c r="Q127" s="94">
        <v>492</v>
      </c>
      <c r="R127" s="94">
        <f t="shared" ca="1" si="19"/>
        <v>45418</v>
      </c>
      <c r="S127" s="94" t="str">
        <f t="shared" ca="1" si="20"/>
        <v>2024</v>
      </c>
      <c r="T127" s="95">
        <f t="shared" ca="1" si="18"/>
        <v>2025</v>
      </c>
      <c r="U127" s="57">
        <f t="shared" ca="1" si="21"/>
        <v>45783</v>
      </c>
      <c r="V127" s="57" t="str">
        <f t="shared" ca="1" si="22"/>
        <v>Di</v>
      </c>
      <c r="W127" s="55">
        <v>126</v>
      </c>
      <c r="X127" s="59" t="s">
        <v>140</v>
      </c>
      <c r="Y127" s="59" t="s">
        <v>355</v>
      </c>
    </row>
    <row r="128" spans="1:25" ht="15" customHeight="1" x14ac:dyDescent="0.3">
      <c r="A128" s="44">
        <v>12</v>
      </c>
      <c r="B128" s="42" t="str">
        <f t="shared" ca="1" si="29"/>
        <v>Hebräer</v>
      </c>
      <c r="C128" s="43" t="str">
        <f t="shared" ca="1" si="30"/>
        <v>8</v>
      </c>
      <c r="D128" s="76"/>
      <c r="E128" s="44">
        <v>12</v>
      </c>
      <c r="F128" s="42" t="str">
        <f t="shared" ca="1" si="31"/>
        <v>2. Petrus</v>
      </c>
      <c r="G128" s="43" t="str">
        <f t="shared" ca="1" si="32"/>
        <v>3,11 - 3,18</v>
      </c>
      <c r="H128" s="76"/>
      <c r="I128" s="44">
        <v>12</v>
      </c>
      <c r="J128" s="42" t="str">
        <f t="shared" ca="1" si="33"/>
        <v>Offenbarung</v>
      </c>
      <c r="K128" s="43" t="str">
        <f t="shared" ca="1" si="34"/>
        <v>11</v>
      </c>
      <c r="Q128" s="94">
        <v>493</v>
      </c>
      <c r="R128" s="94">
        <f t="shared" ca="1" si="19"/>
        <v>45419</v>
      </c>
      <c r="S128" s="94" t="str">
        <f t="shared" ca="1" si="20"/>
        <v>2024</v>
      </c>
      <c r="T128" s="95">
        <f t="shared" ca="1" si="18"/>
        <v>2025</v>
      </c>
      <c r="U128" s="57">
        <f t="shared" ca="1" si="21"/>
        <v>45784</v>
      </c>
      <c r="V128" s="57" t="str">
        <f t="shared" ca="1" si="22"/>
        <v>Mi</v>
      </c>
      <c r="W128" s="55">
        <v>127</v>
      </c>
      <c r="X128" s="59" t="s">
        <v>140</v>
      </c>
      <c r="Y128" s="59" t="s">
        <v>356</v>
      </c>
    </row>
    <row r="129" spans="1:25" ht="15" customHeight="1" x14ac:dyDescent="0.3">
      <c r="A129" s="44">
        <v>13</v>
      </c>
      <c r="B129" s="42" t="str">
        <f t="shared" ca="1" si="29"/>
        <v>Hebräer</v>
      </c>
      <c r="C129" s="43" t="str">
        <f t="shared" ca="1" si="30"/>
        <v>9,1 - 9,10</v>
      </c>
      <c r="D129" s="76"/>
      <c r="E129" s="44">
        <v>13</v>
      </c>
      <c r="F129" s="42" t="str">
        <f t="shared" ca="1" si="31"/>
        <v>1. Johannes</v>
      </c>
      <c r="G129" s="43" t="str">
        <f t="shared" ca="1" si="32"/>
        <v>1</v>
      </c>
      <c r="H129" s="76"/>
      <c r="I129" s="44">
        <v>13</v>
      </c>
      <c r="J129" s="42" t="str">
        <f t="shared" ca="1" si="33"/>
        <v>Offenbarung</v>
      </c>
      <c r="K129" s="43" t="str">
        <f t="shared" ca="1" si="34"/>
        <v>12</v>
      </c>
      <c r="Q129" s="94">
        <v>494</v>
      </c>
      <c r="R129" s="94">
        <f t="shared" ca="1" si="19"/>
        <v>45420</v>
      </c>
      <c r="S129" s="94" t="str">
        <f t="shared" ca="1" si="20"/>
        <v>2024</v>
      </c>
      <c r="T129" s="95">
        <f t="shared" ca="1" si="18"/>
        <v>2025</v>
      </c>
      <c r="U129" s="57">
        <f t="shared" ca="1" si="21"/>
        <v>45785</v>
      </c>
      <c r="V129" s="57" t="str">
        <f t="shared" ca="1" si="22"/>
        <v>Do</v>
      </c>
      <c r="W129" s="55">
        <v>128</v>
      </c>
      <c r="X129" s="59" t="s">
        <v>140</v>
      </c>
      <c r="Y129" s="59" t="s">
        <v>357</v>
      </c>
    </row>
    <row r="130" spans="1:25" ht="15" customHeight="1" x14ac:dyDescent="0.3">
      <c r="A130" s="44">
        <v>14</v>
      </c>
      <c r="B130" s="42" t="str">
        <f t="shared" ca="1" si="29"/>
        <v>Hebräer</v>
      </c>
      <c r="C130" s="43" t="str">
        <f t="shared" ca="1" si="30"/>
        <v>9,11 - 9,28</v>
      </c>
      <c r="D130" s="76"/>
      <c r="E130" s="44">
        <v>14</v>
      </c>
      <c r="F130" s="42" t="str">
        <f t="shared" ca="1" si="31"/>
        <v>1. Johannes</v>
      </c>
      <c r="G130" s="43" t="str">
        <f t="shared" ca="1" si="32"/>
        <v>2,1 - 2,14</v>
      </c>
      <c r="H130" s="76"/>
      <c r="I130" s="44">
        <v>14</v>
      </c>
      <c r="J130" s="42" t="str">
        <f t="shared" ca="1" si="33"/>
        <v>Offenbarung</v>
      </c>
      <c r="K130" s="43" t="str">
        <f t="shared" ca="1" si="34"/>
        <v>13</v>
      </c>
      <c r="Q130" s="94">
        <v>495</v>
      </c>
      <c r="R130" s="94">
        <f t="shared" ca="1" si="19"/>
        <v>45421</v>
      </c>
      <c r="S130" s="94" t="str">
        <f t="shared" ca="1" si="20"/>
        <v>2024</v>
      </c>
      <c r="T130" s="95">
        <f t="shared" ref="T130:T193" ca="1" si="35">IF(A$14&gt;R130,S130+1,S130)</f>
        <v>2025</v>
      </c>
      <c r="U130" s="57">
        <f t="shared" ca="1" si="21"/>
        <v>45786</v>
      </c>
      <c r="V130" s="57" t="str">
        <f t="shared" ca="1" si="22"/>
        <v>Fr</v>
      </c>
      <c r="W130" s="55">
        <v>129</v>
      </c>
      <c r="X130" s="59" t="s">
        <v>140</v>
      </c>
      <c r="Y130" s="59" t="s">
        <v>36</v>
      </c>
    </row>
    <row r="131" spans="1:25" ht="15" customHeight="1" x14ac:dyDescent="0.3">
      <c r="A131" s="44">
        <v>15</v>
      </c>
      <c r="B131" s="42" t="str">
        <f t="shared" ca="1" si="29"/>
        <v>Hebräer</v>
      </c>
      <c r="C131" s="43" t="str">
        <f t="shared" ca="1" si="30"/>
        <v>10,1 - 10,18</v>
      </c>
      <c r="D131" s="76"/>
      <c r="E131" s="44">
        <v>15</v>
      </c>
      <c r="F131" s="42" t="str">
        <f t="shared" ca="1" si="31"/>
        <v>1. Johannes</v>
      </c>
      <c r="G131" s="43" t="str">
        <f t="shared" ca="1" si="32"/>
        <v>2,15 - 2,27</v>
      </c>
      <c r="H131" s="76"/>
      <c r="I131" s="44">
        <v>15</v>
      </c>
      <c r="J131" s="42" t="str">
        <f t="shared" ca="1" si="33"/>
        <v>Offenbarung</v>
      </c>
      <c r="K131" s="43" t="str">
        <f t="shared" ca="1" si="34"/>
        <v>14</v>
      </c>
      <c r="Q131" s="94">
        <v>496</v>
      </c>
      <c r="R131" s="94">
        <f t="shared" ref="R131:R194" ca="1" si="36">DATE(TEXT($M$2,"JJJJ"),TEXT(Q131,"MM"),TEXT(Q131,"TT"))</f>
        <v>45422</v>
      </c>
      <c r="S131" s="94" t="str">
        <f t="shared" ref="S131:S194" ca="1" si="37">TEXT(R131,"JJJJ")</f>
        <v>2024</v>
      </c>
      <c r="T131" s="95">
        <f t="shared" ca="1" si="35"/>
        <v>2025</v>
      </c>
      <c r="U131" s="57">
        <f t="shared" ref="U131:U194" ca="1" si="38">DATE(T131,TEXT(R131,"MM"),TEXT(R131,"TT"))</f>
        <v>45787</v>
      </c>
      <c r="V131" s="57" t="str">
        <f t="shared" ref="V131:V194" ca="1" si="39">TEXT(U131,"TTT")</f>
        <v>Sa</v>
      </c>
      <c r="W131" s="55">
        <v>130</v>
      </c>
      <c r="X131" s="59" t="s">
        <v>140</v>
      </c>
      <c r="Y131" s="59" t="s">
        <v>358</v>
      </c>
    </row>
    <row r="132" spans="1:25" ht="15" customHeight="1" x14ac:dyDescent="0.3">
      <c r="A132" s="44">
        <v>16</v>
      </c>
      <c r="B132" s="42" t="str">
        <f t="shared" ca="1" si="29"/>
        <v>Hebräer</v>
      </c>
      <c r="C132" s="43" t="str">
        <f t="shared" ca="1" si="30"/>
        <v>10,19 - 10,39</v>
      </c>
      <c r="D132" s="76"/>
      <c r="E132" s="44">
        <v>16</v>
      </c>
      <c r="F132" s="42" t="str">
        <f t="shared" ca="1" si="31"/>
        <v>1. Johannes</v>
      </c>
      <c r="G132" s="43" t="str">
        <f t="shared" ca="1" si="32"/>
        <v>2,28 - 3,12</v>
      </c>
      <c r="H132" s="76"/>
      <c r="I132" s="44">
        <v>16</v>
      </c>
      <c r="J132" s="42" t="str">
        <f t="shared" ca="1" si="33"/>
        <v>Offenbarung</v>
      </c>
      <c r="K132" s="43" t="str">
        <f t="shared" ca="1" si="34"/>
        <v>15</v>
      </c>
      <c r="Q132" s="94">
        <v>497</v>
      </c>
      <c r="R132" s="94">
        <f t="shared" ca="1" si="36"/>
        <v>45423</v>
      </c>
      <c r="S132" s="94" t="str">
        <f t="shared" ca="1" si="37"/>
        <v>2024</v>
      </c>
      <c r="T132" s="95">
        <f t="shared" ca="1" si="35"/>
        <v>2025</v>
      </c>
      <c r="U132" s="57">
        <f t="shared" ca="1" si="38"/>
        <v>45788</v>
      </c>
      <c r="V132" s="57" t="str">
        <f t="shared" ca="1" si="39"/>
        <v>So</v>
      </c>
      <c r="W132" s="55">
        <v>131</v>
      </c>
      <c r="X132" s="59" t="s">
        <v>140</v>
      </c>
      <c r="Y132" s="59" t="s">
        <v>359</v>
      </c>
    </row>
    <row r="133" spans="1:25" ht="15" customHeight="1" x14ac:dyDescent="0.3">
      <c r="A133" s="44">
        <v>17</v>
      </c>
      <c r="B133" s="42" t="str">
        <f t="shared" ca="1" si="29"/>
        <v>Hebräer</v>
      </c>
      <c r="C133" s="43" t="str">
        <f t="shared" ca="1" si="30"/>
        <v>11,1 - 11,16</v>
      </c>
      <c r="D133" s="76"/>
      <c r="E133" s="44">
        <v>17</v>
      </c>
      <c r="F133" s="42" t="str">
        <f t="shared" ca="1" si="31"/>
        <v>1. Johannes</v>
      </c>
      <c r="G133" s="43" t="str">
        <f t="shared" ca="1" si="32"/>
        <v>3,13 - 3,24</v>
      </c>
      <c r="H133" s="76"/>
      <c r="I133" s="44">
        <v>17</v>
      </c>
      <c r="J133" s="42" t="str">
        <f t="shared" ca="1" si="33"/>
        <v>Offenbarung</v>
      </c>
      <c r="K133" s="43" t="str">
        <f t="shared" ca="1" si="34"/>
        <v>16</v>
      </c>
      <c r="Q133" s="94">
        <v>498</v>
      </c>
      <c r="R133" s="94">
        <f t="shared" ca="1" si="36"/>
        <v>45424</v>
      </c>
      <c r="S133" s="94" t="str">
        <f t="shared" ca="1" si="37"/>
        <v>2024</v>
      </c>
      <c r="T133" s="95">
        <f t="shared" ca="1" si="35"/>
        <v>2025</v>
      </c>
      <c r="U133" s="57">
        <f t="shared" ca="1" si="38"/>
        <v>45789</v>
      </c>
      <c r="V133" s="57" t="str">
        <f t="shared" ca="1" si="39"/>
        <v>Mo</v>
      </c>
      <c r="W133" s="55">
        <v>132</v>
      </c>
      <c r="X133" s="59" t="s">
        <v>140</v>
      </c>
      <c r="Y133" s="59" t="s">
        <v>334</v>
      </c>
    </row>
    <row r="134" spans="1:25" ht="15" customHeight="1" x14ac:dyDescent="0.3">
      <c r="A134" s="44">
        <v>18</v>
      </c>
      <c r="B134" s="42" t="str">
        <f t="shared" ca="1" si="29"/>
        <v>Hebräer</v>
      </c>
      <c r="C134" s="43" t="str">
        <f t="shared" ca="1" si="30"/>
        <v>11,17 - 11,40</v>
      </c>
      <c r="D134" s="76"/>
      <c r="E134" s="44">
        <v>18</v>
      </c>
      <c r="F134" s="42" t="str">
        <f t="shared" ca="1" si="31"/>
        <v>1. Johannes</v>
      </c>
      <c r="G134" s="43" t="str">
        <f t="shared" ca="1" si="32"/>
        <v>4,1 - 4,6</v>
      </c>
      <c r="H134" s="76"/>
      <c r="I134" s="44">
        <v>18</v>
      </c>
      <c r="J134" s="42" t="str">
        <f t="shared" ca="1" si="33"/>
        <v>Offenbarung</v>
      </c>
      <c r="K134" s="43">
        <f t="shared" ca="1" si="34"/>
        <v>17</v>
      </c>
      <c r="Q134" s="94">
        <v>499</v>
      </c>
      <c r="R134" s="94">
        <f t="shared" ca="1" si="36"/>
        <v>45425</v>
      </c>
      <c r="S134" s="94" t="str">
        <f t="shared" ca="1" si="37"/>
        <v>2024</v>
      </c>
      <c r="T134" s="95">
        <f t="shared" ca="1" si="35"/>
        <v>2025</v>
      </c>
      <c r="U134" s="57">
        <f t="shared" ca="1" si="38"/>
        <v>45790</v>
      </c>
      <c r="V134" s="57" t="str">
        <f t="shared" ca="1" si="39"/>
        <v>Di</v>
      </c>
      <c r="W134" s="55">
        <v>133</v>
      </c>
      <c r="X134" s="59" t="s">
        <v>140</v>
      </c>
      <c r="Y134" s="59" t="s">
        <v>360</v>
      </c>
    </row>
    <row r="135" spans="1:25" ht="15" customHeight="1" x14ac:dyDescent="0.3">
      <c r="A135" s="44">
        <v>19</v>
      </c>
      <c r="B135" s="42" t="str">
        <f t="shared" ca="1" si="29"/>
        <v>Hebräer</v>
      </c>
      <c r="C135" s="43" t="str">
        <f t="shared" ca="1" si="30"/>
        <v>12,1 - 12,11</v>
      </c>
      <c r="D135" s="76"/>
      <c r="E135" s="44">
        <v>19</v>
      </c>
      <c r="F135" s="42" t="str">
        <f t="shared" ca="1" si="31"/>
        <v>1. Johannes</v>
      </c>
      <c r="G135" s="43" t="str">
        <f t="shared" ca="1" si="32"/>
        <v>4,7 - 4,21</v>
      </c>
      <c r="H135" s="76"/>
      <c r="I135" s="44">
        <v>19</v>
      </c>
      <c r="J135" s="42" t="str">
        <f t="shared" ca="1" si="33"/>
        <v>Offenbarung</v>
      </c>
      <c r="K135" s="43">
        <f t="shared" ca="1" si="34"/>
        <v>18</v>
      </c>
      <c r="Q135" s="94">
        <v>500</v>
      </c>
      <c r="R135" s="94">
        <f t="shared" ca="1" si="36"/>
        <v>45426</v>
      </c>
      <c r="S135" s="94" t="str">
        <f t="shared" ca="1" si="37"/>
        <v>2024</v>
      </c>
      <c r="T135" s="95">
        <f t="shared" ca="1" si="35"/>
        <v>2025</v>
      </c>
      <c r="U135" s="57">
        <f t="shared" ca="1" si="38"/>
        <v>45791</v>
      </c>
      <c r="V135" s="57" t="str">
        <f t="shared" ca="1" si="39"/>
        <v>Mi</v>
      </c>
      <c r="W135" s="55">
        <v>134</v>
      </c>
      <c r="X135" s="59" t="s">
        <v>140</v>
      </c>
      <c r="Y135" s="59" t="s">
        <v>361</v>
      </c>
    </row>
    <row r="136" spans="1:25" ht="15" customHeight="1" x14ac:dyDescent="0.3">
      <c r="A136" s="44">
        <v>20</v>
      </c>
      <c r="B136" s="42" t="str">
        <f t="shared" ca="1" si="29"/>
        <v>Hebräer</v>
      </c>
      <c r="C136" s="43" t="str">
        <f t="shared" ca="1" si="30"/>
        <v>12,12 - 12,29</v>
      </c>
      <c r="D136" s="76"/>
      <c r="E136" s="44">
        <v>20</v>
      </c>
      <c r="F136" s="42" t="str">
        <f t="shared" ca="1" si="31"/>
        <v>1. Johannes</v>
      </c>
      <c r="G136" s="43" t="str">
        <f t="shared" ca="1" si="32"/>
        <v>5,1 - 5,13</v>
      </c>
      <c r="H136" s="76"/>
      <c r="I136" s="44">
        <v>20</v>
      </c>
      <c r="J136" s="42" t="str">
        <f t="shared" ca="1" si="33"/>
        <v>Offenbarung</v>
      </c>
      <c r="K136" s="43">
        <f t="shared" ca="1" si="34"/>
        <v>19</v>
      </c>
      <c r="Q136" s="94">
        <v>501</v>
      </c>
      <c r="R136" s="94">
        <f t="shared" ca="1" si="36"/>
        <v>45427</v>
      </c>
      <c r="S136" s="94" t="str">
        <f t="shared" ca="1" si="37"/>
        <v>2024</v>
      </c>
      <c r="T136" s="95">
        <f t="shared" ca="1" si="35"/>
        <v>2025</v>
      </c>
      <c r="U136" s="57">
        <f t="shared" ca="1" si="38"/>
        <v>45792</v>
      </c>
      <c r="V136" s="57" t="str">
        <f t="shared" ca="1" si="39"/>
        <v>Do</v>
      </c>
      <c r="W136" s="55">
        <v>135</v>
      </c>
      <c r="X136" s="59" t="s">
        <v>140</v>
      </c>
      <c r="Y136" s="59" t="s">
        <v>362</v>
      </c>
    </row>
    <row r="137" spans="1:25" ht="15" customHeight="1" x14ac:dyDescent="0.3">
      <c r="A137" s="44">
        <v>21</v>
      </c>
      <c r="B137" s="42" t="str">
        <f t="shared" ca="1" si="29"/>
        <v>Hebräer</v>
      </c>
      <c r="C137" s="43" t="str">
        <f t="shared" ca="1" si="30"/>
        <v>13</v>
      </c>
      <c r="D137" s="76"/>
      <c r="E137" s="44">
        <v>21</v>
      </c>
      <c r="F137" s="42" t="str">
        <f t="shared" ca="1" si="31"/>
        <v>1. Johannes</v>
      </c>
      <c r="G137" s="43" t="str">
        <f t="shared" ca="1" si="32"/>
        <v>5,14 - 5,21</v>
      </c>
      <c r="H137" s="76"/>
      <c r="I137" s="44">
        <v>21</v>
      </c>
      <c r="J137" s="42" t="str">
        <f t="shared" ca="1" si="33"/>
        <v>Offenbarung</v>
      </c>
      <c r="K137" s="43">
        <f t="shared" ca="1" si="34"/>
        <v>20</v>
      </c>
      <c r="Q137" s="94">
        <v>502</v>
      </c>
      <c r="R137" s="94">
        <f t="shared" ca="1" si="36"/>
        <v>45428</v>
      </c>
      <c r="S137" s="94" t="str">
        <f t="shared" ca="1" si="37"/>
        <v>2024</v>
      </c>
      <c r="T137" s="95">
        <f t="shared" ca="1" si="35"/>
        <v>2025</v>
      </c>
      <c r="U137" s="57">
        <f t="shared" ca="1" si="38"/>
        <v>45793</v>
      </c>
      <c r="V137" s="57" t="str">
        <f t="shared" ca="1" si="39"/>
        <v>Fr</v>
      </c>
      <c r="W137" s="55">
        <v>136</v>
      </c>
      <c r="X137" s="59" t="s">
        <v>140</v>
      </c>
      <c r="Y137" s="59" t="s">
        <v>363</v>
      </c>
    </row>
    <row r="138" spans="1:25" ht="15" customHeight="1" x14ac:dyDescent="0.3">
      <c r="A138" s="44">
        <v>22</v>
      </c>
      <c r="B138" s="42" t="str">
        <f t="shared" ca="1" si="29"/>
        <v>Jakobus</v>
      </c>
      <c r="C138" s="43" t="str">
        <f t="shared" ca="1" si="30"/>
        <v>1,1 - 1,18</v>
      </c>
      <c r="D138" s="76"/>
      <c r="E138" s="44">
        <v>22</v>
      </c>
      <c r="F138" s="42" t="str">
        <f t="shared" ca="1" si="31"/>
        <v>2. Johannes</v>
      </c>
      <c r="G138" s="43" t="str">
        <f t="shared" ca="1" si="32"/>
        <v>1</v>
      </c>
      <c r="H138" s="76"/>
      <c r="I138" s="44">
        <v>22</v>
      </c>
      <c r="J138" s="42" t="str">
        <f t="shared" ca="1" si="33"/>
        <v>Offenbarung</v>
      </c>
      <c r="K138" s="43">
        <f t="shared" ca="1" si="34"/>
        <v>21</v>
      </c>
      <c r="Q138" s="94">
        <v>503</v>
      </c>
      <c r="R138" s="94">
        <f t="shared" ca="1" si="36"/>
        <v>45429</v>
      </c>
      <c r="S138" s="94" t="str">
        <f t="shared" ca="1" si="37"/>
        <v>2024</v>
      </c>
      <c r="T138" s="95">
        <f t="shared" ca="1" si="35"/>
        <v>2025</v>
      </c>
      <c r="U138" s="57">
        <f t="shared" ca="1" si="38"/>
        <v>45794</v>
      </c>
      <c r="V138" s="57" t="str">
        <f t="shared" ca="1" si="39"/>
        <v>Sa</v>
      </c>
      <c r="W138" s="55">
        <v>137</v>
      </c>
      <c r="X138" s="59" t="s">
        <v>140</v>
      </c>
      <c r="Y138" s="59" t="s">
        <v>364</v>
      </c>
    </row>
    <row r="139" spans="1:25" ht="15" customHeight="1" x14ac:dyDescent="0.3">
      <c r="A139" s="44">
        <v>23</v>
      </c>
      <c r="B139" s="42" t="str">
        <f t="shared" ca="1" si="29"/>
        <v>Jakobus</v>
      </c>
      <c r="C139" s="43" t="str">
        <f t="shared" ca="1" si="30"/>
        <v>1,19 - 1,27</v>
      </c>
      <c r="D139" s="76"/>
      <c r="E139" s="44">
        <v>23</v>
      </c>
      <c r="F139" s="42" t="str">
        <f t="shared" ca="1" si="31"/>
        <v>3. Johannes</v>
      </c>
      <c r="G139" s="43" t="str">
        <f t="shared" ca="1" si="32"/>
        <v>1</v>
      </c>
      <c r="H139" s="76"/>
      <c r="I139" s="44">
        <v>23</v>
      </c>
      <c r="J139" s="42" t="str">
        <f t="shared" ca="1" si="33"/>
        <v>Offenbarung</v>
      </c>
      <c r="K139" s="43">
        <f t="shared" ca="1" si="34"/>
        <v>22</v>
      </c>
      <c r="Q139" s="94">
        <v>504</v>
      </c>
      <c r="R139" s="94">
        <f t="shared" ca="1" si="36"/>
        <v>45430</v>
      </c>
      <c r="S139" s="94" t="str">
        <f t="shared" ca="1" si="37"/>
        <v>2024</v>
      </c>
      <c r="T139" s="95">
        <f t="shared" ca="1" si="35"/>
        <v>2025</v>
      </c>
      <c r="U139" s="57">
        <f t="shared" ca="1" si="38"/>
        <v>45795</v>
      </c>
      <c r="V139" s="57" t="str">
        <f t="shared" ca="1" si="39"/>
        <v>So</v>
      </c>
      <c r="W139" s="55">
        <v>138</v>
      </c>
      <c r="X139" s="59" t="s">
        <v>140</v>
      </c>
      <c r="Y139" s="59" t="s">
        <v>112</v>
      </c>
    </row>
    <row r="140" spans="1:25" ht="15" customHeight="1" x14ac:dyDescent="0.3">
      <c r="A140" s="44">
        <v>24</v>
      </c>
      <c r="B140" s="42" t="str">
        <f t="shared" ca="1" si="29"/>
        <v>Jakobus</v>
      </c>
      <c r="C140" s="43" t="str">
        <f t="shared" ca="1" si="30"/>
        <v>2,1 - 2,13</v>
      </c>
      <c r="D140" s="76"/>
      <c r="E140" s="44">
        <v>24</v>
      </c>
      <c r="F140" s="42" t="str">
        <f t="shared" ca="1" si="31"/>
        <v>Judas</v>
      </c>
      <c r="G140" s="43" t="str">
        <f t="shared" ca="1" si="32"/>
        <v>1</v>
      </c>
      <c r="H140" s="76"/>
      <c r="I140" s="44">
        <v>24</v>
      </c>
      <c r="J140" s="42" t="str">
        <f t="shared" ca="1" si="33"/>
        <v>Matthäus</v>
      </c>
      <c r="K140" s="43" t="str">
        <f t="shared" ca="1" si="34"/>
        <v>1</v>
      </c>
      <c r="Q140" s="94">
        <v>505</v>
      </c>
      <c r="R140" s="94">
        <f t="shared" ca="1" si="36"/>
        <v>45431</v>
      </c>
      <c r="S140" s="94" t="str">
        <f t="shared" ca="1" si="37"/>
        <v>2024</v>
      </c>
      <c r="T140" s="95">
        <f t="shared" ca="1" si="35"/>
        <v>2025</v>
      </c>
      <c r="U140" s="57">
        <f t="shared" ca="1" si="38"/>
        <v>45796</v>
      </c>
      <c r="V140" s="57" t="str">
        <f t="shared" ca="1" si="39"/>
        <v>Mo</v>
      </c>
      <c r="W140" s="55">
        <v>139</v>
      </c>
      <c r="X140" s="59" t="s">
        <v>140</v>
      </c>
      <c r="Y140" s="59" t="s">
        <v>365</v>
      </c>
    </row>
    <row r="141" spans="1:25" ht="15" customHeight="1" x14ac:dyDescent="0.3">
      <c r="A141" s="44">
        <v>25</v>
      </c>
      <c r="B141" s="42" t="str">
        <f t="shared" ca="1" si="29"/>
        <v>Jakobus</v>
      </c>
      <c r="C141" s="43" t="str">
        <f t="shared" ca="1" si="30"/>
        <v>2,14 - 2,26</v>
      </c>
      <c r="D141" s="76"/>
      <c r="E141" s="44">
        <v>25</v>
      </c>
      <c r="F141" s="42" t="str">
        <f t="shared" ca="1" si="31"/>
        <v>Offenbarung</v>
      </c>
      <c r="G141" s="43" t="str">
        <f t="shared" ca="1" si="32"/>
        <v>1,1 - 1,11</v>
      </c>
      <c r="H141" s="76"/>
      <c r="I141" s="44">
        <v>25</v>
      </c>
      <c r="J141" s="42" t="str">
        <f t="shared" ca="1" si="33"/>
        <v>Matthäus</v>
      </c>
      <c r="K141" s="43" t="str">
        <f t="shared" ca="1" si="34"/>
        <v>2,1 - 2,12</v>
      </c>
      <c r="Q141" s="94">
        <v>506</v>
      </c>
      <c r="R141" s="94">
        <f t="shared" ca="1" si="36"/>
        <v>45432</v>
      </c>
      <c r="S141" s="94" t="str">
        <f t="shared" ca="1" si="37"/>
        <v>2024</v>
      </c>
      <c r="T141" s="95">
        <f t="shared" ca="1" si="35"/>
        <v>2025</v>
      </c>
      <c r="U141" s="57">
        <f t="shared" ca="1" si="38"/>
        <v>45797</v>
      </c>
      <c r="V141" s="57" t="str">
        <f t="shared" ca="1" si="39"/>
        <v>Di</v>
      </c>
      <c r="W141" s="55">
        <v>140</v>
      </c>
      <c r="X141" s="59" t="s">
        <v>140</v>
      </c>
      <c r="Y141" s="59" t="s">
        <v>366</v>
      </c>
    </row>
    <row r="142" spans="1:25" ht="15" customHeight="1" x14ac:dyDescent="0.3">
      <c r="A142" s="44">
        <v>26</v>
      </c>
      <c r="B142" s="42" t="str">
        <f t="shared" ca="1" si="29"/>
        <v>Jakobus</v>
      </c>
      <c r="C142" s="43" t="str">
        <f t="shared" ca="1" si="30"/>
        <v>3,1 - 3,12</v>
      </c>
      <c r="D142" s="76"/>
      <c r="E142" s="44">
        <v>26</v>
      </c>
      <c r="F142" s="42" t="str">
        <f t="shared" ca="1" si="31"/>
        <v>Offenbarung</v>
      </c>
      <c r="G142" s="43" t="str">
        <f t="shared" ca="1" si="32"/>
        <v>1,12 - 1,20</v>
      </c>
      <c r="H142" s="76"/>
      <c r="I142" s="44">
        <v>26</v>
      </c>
      <c r="J142" s="42" t="str">
        <f t="shared" ca="1" si="33"/>
        <v>Matthäus</v>
      </c>
      <c r="K142" s="43" t="str">
        <f t="shared" ca="1" si="34"/>
        <v>2,13 - 2,23</v>
      </c>
      <c r="Q142" s="94">
        <v>507</v>
      </c>
      <c r="R142" s="94">
        <f t="shared" ca="1" si="36"/>
        <v>45433</v>
      </c>
      <c r="S142" s="94" t="str">
        <f t="shared" ca="1" si="37"/>
        <v>2024</v>
      </c>
      <c r="T142" s="95">
        <f t="shared" ca="1" si="35"/>
        <v>2025</v>
      </c>
      <c r="U142" s="57">
        <f t="shared" ca="1" si="38"/>
        <v>45798</v>
      </c>
      <c r="V142" s="57" t="str">
        <f t="shared" ca="1" si="39"/>
        <v>Mi</v>
      </c>
      <c r="W142" s="55">
        <v>141</v>
      </c>
      <c r="X142" s="59" t="s">
        <v>140</v>
      </c>
      <c r="Y142" s="59" t="s">
        <v>367</v>
      </c>
    </row>
    <row r="143" spans="1:25" ht="15" customHeight="1" x14ac:dyDescent="0.3">
      <c r="A143" s="44">
        <v>27</v>
      </c>
      <c r="B143" s="42" t="str">
        <f t="shared" ca="1" si="29"/>
        <v>Jakobus</v>
      </c>
      <c r="C143" s="43" t="str">
        <f t="shared" ca="1" si="30"/>
        <v>3,13 - 4,6</v>
      </c>
      <c r="D143" s="76"/>
      <c r="E143" s="44">
        <v>27</v>
      </c>
      <c r="F143" s="42" t="str">
        <f t="shared" ca="1" si="31"/>
        <v>Offenbarung</v>
      </c>
      <c r="G143" s="43" t="str">
        <f t="shared" ca="1" si="32"/>
        <v>2,1 - 2,7</v>
      </c>
      <c r="H143" s="76"/>
      <c r="I143" s="44">
        <v>27</v>
      </c>
      <c r="J143" s="42" t="str">
        <f t="shared" ca="1" si="33"/>
        <v>Matthäus</v>
      </c>
      <c r="K143" s="43" t="str">
        <f t="shared" ca="1" si="34"/>
        <v>3</v>
      </c>
      <c r="Q143" s="94">
        <v>508</v>
      </c>
      <c r="R143" s="94">
        <f t="shared" ca="1" si="36"/>
        <v>45434</v>
      </c>
      <c r="S143" s="94" t="str">
        <f t="shared" ca="1" si="37"/>
        <v>2024</v>
      </c>
      <c r="T143" s="95">
        <f t="shared" ca="1" si="35"/>
        <v>2025</v>
      </c>
      <c r="U143" s="57">
        <f t="shared" ca="1" si="38"/>
        <v>45799</v>
      </c>
      <c r="V143" s="57" t="str">
        <f t="shared" ca="1" si="39"/>
        <v>Do</v>
      </c>
      <c r="W143" s="55">
        <v>142</v>
      </c>
      <c r="X143" s="59" t="s">
        <v>140</v>
      </c>
      <c r="Y143" s="59" t="s">
        <v>368</v>
      </c>
    </row>
    <row r="144" spans="1:25" ht="15" customHeight="1" x14ac:dyDescent="0.3">
      <c r="A144" s="44">
        <v>28</v>
      </c>
      <c r="B144" s="42" t="str">
        <f t="shared" ca="1" si="29"/>
        <v>Jakobus</v>
      </c>
      <c r="C144" s="43" t="str">
        <f t="shared" ca="1" si="30"/>
        <v>4,7 - 4,17</v>
      </c>
      <c r="D144" s="76"/>
      <c r="E144" s="44">
        <v>28</v>
      </c>
      <c r="F144" s="42" t="str">
        <f t="shared" ca="1" si="31"/>
        <v>Offenbarung</v>
      </c>
      <c r="G144" s="43" t="str">
        <f t="shared" ca="1" si="32"/>
        <v>2,8 - 2,11</v>
      </c>
      <c r="H144" s="76"/>
      <c r="I144" s="44">
        <v>28</v>
      </c>
      <c r="J144" s="42" t="str">
        <f t="shared" ca="1" si="33"/>
        <v>Matthäus</v>
      </c>
      <c r="K144" s="43" t="str">
        <f t="shared" ca="1" si="34"/>
        <v>4,1 - 4,17</v>
      </c>
      <c r="Q144" s="94">
        <v>509</v>
      </c>
      <c r="R144" s="94">
        <f t="shared" ca="1" si="36"/>
        <v>45435</v>
      </c>
      <c r="S144" s="94" t="str">
        <f t="shared" ca="1" si="37"/>
        <v>2024</v>
      </c>
      <c r="T144" s="95">
        <f t="shared" ca="1" si="35"/>
        <v>2025</v>
      </c>
      <c r="U144" s="57">
        <f t="shared" ca="1" si="38"/>
        <v>45800</v>
      </c>
      <c r="V144" s="57" t="str">
        <f t="shared" ca="1" si="39"/>
        <v>Fr</v>
      </c>
      <c r="W144" s="55">
        <v>143</v>
      </c>
      <c r="X144" s="59" t="s">
        <v>140</v>
      </c>
      <c r="Y144" s="59" t="s">
        <v>369</v>
      </c>
    </row>
    <row r="145" spans="1:25" ht="15" customHeight="1" x14ac:dyDescent="0.3">
      <c r="A145" s="44">
        <v>29</v>
      </c>
      <c r="B145" s="42" t="str">
        <f t="shared" ca="1" si="29"/>
        <v>Jakobus</v>
      </c>
      <c r="C145" s="43" t="str">
        <f t="shared" ca="1" si="30"/>
        <v>5</v>
      </c>
      <c r="D145" s="76"/>
      <c r="E145" s="44">
        <v>29</v>
      </c>
      <c r="F145" s="42" t="str">
        <f t="shared" ca="1" si="31"/>
        <v>Offenbarung</v>
      </c>
      <c r="G145" s="43" t="str">
        <f t="shared" ca="1" si="32"/>
        <v>2,12 - 2,17</v>
      </c>
      <c r="H145" s="76"/>
      <c r="I145" s="44">
        <v>29</v>
      </c>
      <c r="J145" s="42" t="str">
        <f t="shared" ca="1" si="33"/>
        <v>Matthäus</v>
      </c>
      <c r="K145" s="43" t="str">
        <f t="shared" ca="1" si="34"/>
        <v>4,18 - 4,25</v>
      </c>
      <c r="Q145" s="94">
        <v>510</v>
      </c>
      <c r="R145" s="94">
        <f t="shared" ca="1" si="36"/>
        <v>45436</v>
      </c>
      <c r="S145" s="94" t="str">
        <f t="shared" ca="1" si="37"/>
        <v>2024</v>
      </c>
      <c r="T145" s="95">
        <f t="shared" ca="1" si="35"/>
        <v>2025</v>
      </c>
      <c r="U145" s="57">
        <f t="shared" ca="1" si="38"/>
        <v>45801</v>
      </c>
      <c r="V145" s="57" t="str">
        <f t="shared" ca="1" si="39"/>
        <v>Sa</v>
      </c>
      <c r="W145" s="55">
        <v>144</v>
      </c>
      <c r="X145" s="59" t="s">
        <v>140</v>
      </c>
      <c r="Y145" s="59" t="s">
        <v>370</v>
      </c>
    </row>
    <row r="146" spans="1:25" ht="15" customHeight="1" x14ac:dyDescent="0.3">
      <c r="A146" s="44">
        <v>30</v>
      </c>
      <c r="B146" s="42" t="str">
        <f t="shared" ca="1" si="29"/>
        <v>1. Petrus</v>
      </c>
      <c r="C146" s="43" t="str">
        <f t="shared" ca="1" si="30"/>
        <v>1,1 - 1,12</v>
      </c>
      <c r="D146" s="76"/>
      <c r="E146" s="44">
        <v>30</v>
      </c>
      <c r="F146" s="42" t="str">
        <f t="shared" ca="1" si="31"/>
        <v>Offenbarung</v>
      </c>
      <c r="G146" s="43" t="str">
        <f t="shared" ca="1" si="32"/>
        <v>2,18 - 2,29</v>
      </c>
      <c r="H146" s="76"/>
      <c r="I146" s="44">
        <v>30</v>
      </c>
      <c r="J146" s="42" t="str">
        <f t="shared" ca="1" si="33"/>
        <v>Matthäus</v>
      </c>
      <c r="K146" s="43" t="str">
        <f t="shared" ca="1" si="34"/>
        <v>5,1 - 5,26</v>
      </c>
      <c r="Q146" s="94">
        <v>511</v>
      </c>
      <c r="R146" s="94">
        <f t="shared" ca="1" si="36"/>
        <v>45437</v>
      </c>
      <c r="S146" s="94" t="str">
        <f t="shared" ca="1" si="37"/>
        <v>2024</v>
      </c>
      <c r="T146" s="95">
        <f t="shared" ca="1" si="35"/>
        <v>2025</v>
      </c>
      <c r="U146" s="57">
        <f t="shared" ca="1" si="38"/>
        <v>45802</v>
      </c>
      <c r="V146" s="57" t="str">
        <f t="shared" ca="1" si="39"/>
        <v>So</v>
      </c>
      <c r="W146" s="55">
        <v>145</v>
      </c>
      <c r="X146" s="59" t="s">
        <v>140</v>
      </c>
      <c r="Y146" s="59" t="s">
        <v>371</v>
      </c>
    </row>
    <row r="147" spans="1:25" ht="15" customHeight="1" thickBot="1" x14ac:dyDescent="0.35">
      <c r="A147" s="51">
        <v>31</v>
      </c>
      <c r="B147" s="49" t="str">
        <f t="shared" ca="1" si="29"/>
        <v>1. Petrus</v>
      </c>
      <c r="C147" s="50" t="str">
        <f t="shared" ca="1" si="30"/>
        <v>1,13 - 2,3</v>
      </c>
      <c r="D147" s="76"/>
      <c r="E147" s="51"/>
      <c r="F147" s="54"/>
      <c r="G147" s="53"/>
      <c r="H147" s="76"/>
      <c r="I147" s="51">
        <v>31</v>
      </c>
      <c r="J147" s="49" t="str">
        <f t="shared" ca="1" si="33"/>
        <v>Matthäus</v>
      </c>
      <c r="K147" s="50" t="str">
        <f t="shared" ca="1" si="34"/>
        <v>5,27 - 5,48</v>
      </c>
      <c r="Q147" s="94">
        <v>512</v>
      </c>
      <c r="R147" s="94">
        <f t="shared" ca="1" si="36"/>
        <v>45438</v>
      </c>
      <c r="S147" s="94" t="str">
        <f t="shared" ca="1" si="37"/>
        <v>2024</v>
      </c>
      <c r="T147" s="95">
        <f t="shared" ca="1" si="35"/>
        <v>2025</v>
      </c>
      <c r="U147" s="57">
        <f t="shared" ca="1" si="38"/>
        <v>45803</v>
      </c>
      <c r="V147" s="57" t="str">
        <f t="shared" ca="1" si="39"/>
        <v>Mo</v>
      </c>
      <c r="W147" s="55">
        <v>146</v>
      </c>
      <c r="X147" s="59" t="s">
        <v>140</v>
      </c>
      <c r="Y147" s="59" t="s">
        <v>372</v>
      </c>
    </row>
    <row r="148" spans="1:25" ht="15" customHeight="1" x14ac:dyDescent="0.3">
      <c r="Q148" s="94">
        <v>513</v>
      </c>
      <c r="R148" s="94">
        <f t="shared" ca="1" si="36"/>
        <v>45439</v>
      </c>
      <c r="S148" s="94" t="str">
        <f t="shared" ca="1" si="37"/>
        <v>2024</v>
      </c>
      <c r="T148" s="95">
        <f t="shared" ca="1" si="35"/>
        <v>2025</v>
      </c>
      <c r="U148" s="57">
        <f t="shared" ca="1" si="38"/>
        <v>45804</v>
      </c>
      <c r="V148" s="57" t="str">
        <f t="shared" ca="1" si="39"/>
        <v>Di</v>
      </c>
      <c r="W148" s="55">
        <v>147</v>
      </c>
      <c r="X148" s="59" t="s">
        <v>140</v>
      </c>
      <c r="Y148" s="59" t="s">
        <v>373</v>
      </c>
    </row>
    <row r="149" spans="1:25" ht="15" customHeight="1" x14ac:dyDescent="0.3">
      <c r="Q149" s="94">
        <v>514</v>
      </c>
      <c r="R149" s="94">
        <f t="shared" ca="1" si="36"/>
        <v>45440</v>
      </c>
      <c r="S149" s="94" t="str">
        <f t="shared" ca="1" si="37"/>
        <v>2024</v>
      </c>
      <c r="T149" s="95">
        <f t="shared" ca="1" si="35"/>
        <v>2025</v>
      </c>
      <c r="U149" s="57">
        <f t="shared" ca="1" si="38"/>
        <v>45805</v>
      </c>
      <c r="V149" s="57" t="str">
        <f t="shared" ca="1" si="39"/>
        <v>Mi</v>
      </c>
      <c r="W149" s="55">
        <v>148</v>
      </c>
      <c r="X149" s="59" t="s">
        <v>140</v>
      </c>
      <c r="Y149" s="59" t="s">
        <v>374</v>
      </c>
    </row>
    <row r="150" spans="1:25" ht="15" customHeight="1" x14ac:dyDescent="0.3">
      <c r="Q150" s="94">
        <v>515</v>
      </c>
      <c r="R150" s="94">
        <f t="shared" ca="1" si="36"/>
        <v>45441</v>
      </c>
      <c r="S150" s="94" t="str">
        <f t="shared" ca="1" si="37"/>
        <v>2024</v>
      </c>
      <c r="T150" s="95">
        <f t="shared" ca="1" si="35"/>
        <v>2025</v>
      </c>
      <c r="U150" s="57">
        <f t="shared" ca="1" si="38"/>
        <v>45806</v>
      </c>
      <c r="V150" s="57" t="str">
        <f t="shared" ca="1" si="39"/>
        <v>Do</v>
      </c>
      <c r="W150" s="55">
        <v>149</v>
      </c>
      <c r="X150" s="59" t="s">
        <v>140</v>
      </c>
      <c r="Y150" s="59" t="s">
        <v>254</v>
      </c>
    </row>
    <row r="151" spans="1:25" ht="15" customHeight="1" x14ac:dyDescent="0.3">
      <c r="Q151" s="94">
        <v>516</v>
      </c>
      <c r="R151" s="94">
        <f t="shared" ca="1" si="36"/>
        <v>45442</v>
      </c>
      <c r="S151" s="94" t="str">
        <f t="shared" ca="1" si="37"/>
        <v>2024</v>
      </c>
      <c r="T151" s="95">
        <f t="shared" ca="1" si="35"/>
        <v>2025</v>
      </c>
      <c r="U151" s="57">
        <f t="shared" ca="1" si="38"/>
        <v>45807</v>
      </c>
      <c r="V151" s="57" t="str">
        <f t="shared" ca="1" si="39"/>
        <v>Fr</v>
      </c>
      <c r="W151" s="55">
        <v>150</v>
      </c>
      <c r="X151" s="59" t="s">
        <v>140</v>
      </c>
      <c r="Y151" s="59" t="s">
        <v>375</v>
      </c>
    </row>
    <row r="152" spans="1:25" ht="15" customHeight="1" x14ac:dyDescent="0.3">
      <c r="Q152" s="94">
        <v>517</v>
      </c>
      <c r="R152" s="94">
        <f t="shared" ca="1" si="36"/>
        <v>45443</v>
      </c>
      <c r="S152" s="94" t="str">
        <f t="shared" ca="1" si="37"/>
        <v>2024</v>
      </c>
      <c r="T152" s="95">
        <f t="shared" ca="1" si="35"/>
        <v>2025</v>
      </c>
      <c r="U152" s="57">
        <f t="shared" ca="1" si="38"/>
        <v>45808</v>
      </c>
      <c r="V152" s="57" t="str">
        <f t="shared" ca="1" si="39"/>
        <v>Sa</v>
      </c>
      <c r="W152" s="55">
        <v>151</v>
      </c>
      <c r="X152" s="59" t="s">
        <v>140</v>
      </c>
      <c r="Y152" s="59" t="s">
        <v>376</v>
      </c>
    </row>
    <row r="153" spans="1:25" ht="15" customHeight="1" x14ac:dyDescent="0.3">
      <c r="Q153" s="94">
        <v>518</v>
      </c>
      <c r="R153" s="94">
        <f t="shared" ca="1" si="36"/>
        <v>45444</v>
      </c>
      <c r="S153" s="94" t="str">
        <f t="shared" ca="1" si="37"/>
        <v>2024</v>
      </c>
      <c r="T153" s="95">
        <f t="shared" ca="1" si="35"/>
        <v>2025</v>
      </c>
      <c r="U153" s="57">
        <f t="shared" ca="1" si="38"/>
        <v>45809</v>
      </c>
      <c r="V153" s="57" t="str">
        <f t="shared" ca="1" si="39"/>
        <v>So</v>
      </c>
      <c r="W153" s="55">
        <v>152</v>
      </c>
      <c r="X153" s="59" t="s">
        <v>140</v>
      </c>
      <c r="Y153" s="59" t="s">
        <v>377</v>
      </c>
    </row>
    <row r="154" spans="1:25" ht="15" customHeight="1" x14ac:dyDescent="0.3">
      <c r="Q154" s="94">
        <v>519</v>
      </c>
      <c r="R154" s="94">
        <f t="shared" ca="1" si="36"/>
        <v>45445</v>
      </c>
      <c r="S154" s="94" t="str">
        <f t="shared" ca="1" si="37"/>
        <v>2024</v>
      </c>
      <c r="T154" s="95">
        <f t="shared" ca="1" si="35"/>
        <v>2025</v>
      </c>
      <c r="U154" s="57">
        <f t="shared" ca="1" si="38"/>
        <v>45810</v>
      </c>
      <c r="V154" s="57" t="str">
        <f t="shared" ca="1" si="39"/>
        <v>Mo</v>
      </c>
      <c r="W154" s="55">
        <v>153</v>
      </c>
      <c r="X154" s="59" t="s">
        <v>140</v>
      </c>
      <c r="Y154" s="59" t="s">
        <v>378</v>
      </c>
    </row>
    <row r="155" spans="1:25" ht="15" customHeight="1" x14ac:dyDescent="0.3">
      <c r="Q155" s="94">
        <v>520</v>
      </c>
      <c r="R155" s="94">
        <f t="shared" ca="1" si="36"/>
        <v>45446</v>
      </c>
      <c r="S155" s="94" t="str">
        <f t="shared" ca="1" si="37"/>
        <v>2024</v>
      </c>
      <c r="T155" s="95">
        <f t="shared" ca="1" si="35"/>
        <v>2025</v>
      </c>
      <c r="U155" s="57">
        <f t="shared" ca="1" si="38"/>
        <v>45811</v>
      </c>
      <c r="V155" s="57" t="str">
        <f t="shared" ca="1" si="39"/>
        <v>Di</v>
      </c>
      <c r="W155" s="55">
        <v>154</v>
      </c>
      <c r="X155" s="59" t="s">
        <v>140</v>
      </c>
      <c r="Y155" s="59" t="s">
        <v>379</v>
      </c>
    </row>
    <row r="156" spans="1:25" ht="15" customHeight="1" x14ac:dyDescent="0.3">
      <c r="Q156" s="94">
        <v>521</v>
      </c>
      <c r="R156" s="94">
        <f t="shared" ca="1" si="36"/>
        <v>45447</v>
      </c>
      <c r="S156" s="94" t="str">
        <f t="shared" ca="1" si="37"/>
        <v>2024</v>
      </c>
      <c r="T156" s="95">
        <f t="shared" ca="1" si="35"/>
        <v>2025</v>
      </c>
      <c r="U156" s="57">
        <f t="shared" ca="1" si="38"/>
        <v>45812</v>
      </c>
      <c r="V156" s="57" t="str">
        <f t="shared" ca="1" si="39"/>
        <v>Mi</v>
      </c>
      <c r="W156" s="55">
        <v>155</v>
      </c>
      <c r="X156" s="59" t="s">
        <v>140</v>
      </c>
      <c r="Y156" s="59" t="s">
        <v>380</v>
      </c>
    </row>
    <row r="157" spans="1:25" ht="15" customHeight="1" x14ac:dyDescent="0.3">
      <c r="Q157" s="94">
        <v>522</v>
      </c>
      <c r="R157" s="94">
        <f t="shared" ca="1" si="36"/>
        <v>45448</v>
      </c>
      <c r="S157" s="94" t="str">
        <f t="shared" ca="1" si="37"/>
        <v>2024</v>
      </c>
      <c r="T157" s="95">
        <f t="shared" ca="1" si="35"/>
        <v>2025</v>
      </c>
      <c r="U157" s="57">
        <f t="shared" ca="1" si="38"/>
        <v>45813</v>
      </c>
      <c r="V157" s="57" t="str">
        <f t="shared" ca="1" si="39"/>
        <v>Do</v>
      </c>
      <c r="W157" s="55">
        <v>156</v>
      </c>
      <c r="X157" s="59" t="s">
        <v>140</v>
      </c>
      <c r="Y157" s="59" t="s">
        <v>381</v>
      </c>
    </row>
    <row r="158" spans="1:25" ht="15" customHeight="1" x14ac:dyDescent="0.3">
      <c r="Q158" s="94">
        <v>523</v>
      </c>
      <c r="R158" s="94">
        <f t="shared" ca="1" si="36"/>
        <v>45449</v>
      </c>
      <c r="S158" s="94" t="str">
        <f t="shared" ca="1" si="37"/>
        <v>2024</v>
      </c>
      <c r="T158" s="95">
        <f t="shared" ca="1" si="35"/>
        <v>2025</v>
      </c>
      <c r="U158" s="57">
        <f t="shared" ca="1" si="38"/>
        <v>45814</v>
      </c>
      <c r="V158" s="57" t="str">
        <f t="shared" ca="1" si="39"/>
        <v>Fr</v>
      </c>
      <c r="W158" s="55">
        <v>157</v>
      </c>
      <c r="X158" s="59" t="s">
        <v>140</v>
      </c>
      <c r="Y158" s="59" t="s">
        <v>382</v>
      </c>
    </row>
    <row r="159" spans="1:25" ht="15" customHeight="1" x14ac:dyDescent="0.3">
      <c r="Q159" s="94">
        <v>524</v>
      </c>
      <c r="R159" s="94">
        <f t="shared" ca="1" si="36"/>
        <v>45450</v>
      </c>
      <c r="S159" s="94" t="str">
        <f t="shared" ca="1" si="37"/>
        <v>2024</v>
      </c>
      <c r="T159" s="95">
        <f t="shared" ca="1" si="35"/>
        <v>2025</v>
      </c>
      <c r="U159" s="57">
        <f t="shared" ca="1" si="38"/>
        <v>45815</v>
      </c>
      <c r="V159" s="57" t="str">
        <f t="shared" ca="1" si="39"/>
        <v>Sa</v>
      </c>
      <c r="W159" s="55">
        <v>158</v>
      </c>
      <c r="X159" s="59" t="s">
        <v>140</v>
      </c>
      <c r="Y159" s="59" t="s">
        <v>383</v>
      </c>
    </row>
    <row r="160" spans="1:25" ht="15" customHeight="1" x14ac:dyDescent="0.3">
      <c r="Q160" s="94">
        <v>525</v>
      </c>
      <c r="R160" s="94">
        <f t="shared" ca="1" si="36"/>
        <v>45451</v>
      </c>
      <c r="S160" s="94" t="str">
        <f t="shared" ca="1" si="37"/>
        <v>2024</v>
      </c>
      <c r="T160" s="95">
        <f t="shared" ca="1" si="35"/>
        <v>2025</v>
      </c>
      <c r="U160" s="57">
        <f t="shared" ca="1" si="38"/>
        <v>45816</v>
      </c>
      <c r="V160" s="57" t="str">
        <f t="shared" ca="1" si="39"/>
        <v>So</v>
      </c>
      <c r="W160" s="55">
        <v>159</v>
      </c>
      <c r="X160" s="59" t="s">
        <v>140</v>
      </c>
      <c r="Y160" s="59" t="s">
        <v>384</v>
      </c>
    </row>
    <row r="161" spans="17:25" ht="15" customHeight="1" x14ac:dyDescent="0.3">
      <c r="Q161" s="94">
        <v>526</v>
      </c>
      <c r="R161" s="94">
        <f t="shared" ca="1" si="36"/>
        <v>45452</v>
      </c>
      <c r="S161" s="94" t="str">
        <f t="shared" ca="1" si="37"/>
        <v>2024</v>
      </c>
      <c r="T161" s="95">
        <f t="shared" ca="1" si="35"/>
        <v>2025</v>
      </c>
      <c r="U161" s="57">
        <f t="shared" ca="1" si="38"/>
        <v>45817</v>
      </c>
      <c r="V161" s="57" t="str">
        <f t="shared" ca="1" si="39"/>
        <v>Mo</v>
      </c>
      <c r="W161" s="55">
        <v>160</v>
      </c>
      <c r="X161" s="59" t="s">
        <v>140</v>
      </c>
      <c r="Y161" s="59" t="s">
        <v>385</v>
      </c>
    </row>
    <row r="162" spans="17:25" ht="15" customHeight="1" x14ac:dyDescent="0.3">
      <c r="Q162" s="94">
        <v>527</v>
      </c>
      <c r="R162" s="94">
        <f t="shared" ca="1" si="36"/>
        <v>45453</v>
      </c>
      <c r="S162" s="94" t="str">
        <f t="shared" ca="1" si="37"/>
        <v>2024</v>
      </c>
      <c r="T162" s="95">
        <f t="shared" ca="1" si="35"/>
        <v>2025</v>
      </c>
      <c r="U162" s="57">
        <f t="shared" ca="1" si="38"/>
        <v>45818</v>
      </c>
      <c r="V162" s="57" t="str">
        <f t="shared" ca="1" si="39"/>
        <v>Di</v>
      </c>
      <c r="W162" s="55">
        <v>161</v>
      </c>
      <c r="X162" s="59" t="s">
        <v>140</v>
      </c>
      <c r="Y162" s="59" t="s">
        <v>73</v>
      </c>
    </row>
    <row r="163" spans="17:25" ht="15" customHeight="1" x14ac:dyDescent="0.3">
      <c r="Q163" s="94">
        <v>528</v>
      </c>
      <c r="R163" s="94">
        <f t="shared" ca="1" si="36"/>
        <v>45454</v>
      </c>
      <c r="S163" s="94" t="str">
        <f t="shared" ca="1" si="37"/>
        <v>2024</v>
      </c>
      <c r="T163" s="95">
        <f t="shared" ca="1" si="35"/>
        <v>2025</v>
      </c>
      <c r="U163" s="57">
        <f t="shared" ca="1" si="38"/>
        <v>45819</v>
      </c>
      <c r="V163" s="57" t="str">
        <f t="shared" ca="1" si="39"/>
        <v>Mi</v>
      </c>
      <c r="W163" s="55">
        <v>162</v>
      </c>
      <c r="X163" s="59" t="s">
        <v>140</v>
      </c>
      <c r="Y163" s="59" t="s">
        <v>308</v>
      </c>
    </row>
    <row r="164" spans="17:25" ht="15" customHeight="1" x14ac:dyDescent="0.3">
      <c r="Q164" s="94">
        <v>529</v>
      </c>
      <c r="R164" s="94">
        <f t="shared" ca="1" si="36"/>
        <v>45455</v>
      </c>
      <c r="S164" s="94" t="str">
        <f t="shared" ca="1" si="37"/>
        <v>2024</v>
      </c>
      <c r="T164" s="95">
        <f t="shared" ca="1" si="35"/>
        <v>2025</v>
      </c>
      <c r="U164" s="57">
        <f t="shared" ca="1" si="38"/>
        <v>45820</v>
      </c>
      <c r="V164" s="57" t="str">
        <f t="shared" ca="1" si="39"/>
        <v>Do</v>
      </c>
      <c r="W164" s="55">
        <v>163</v>
      </c>
      <c r="X164" s="59" t="s">
        <v>140</v>
      </c>
      <c r="Y164" s="59" t="s">
        <v>309</v>
      </c>
    </row>
    <row r="165" spans="17:25" ht="15" customHeight="1" x14ac:dyDescent="0.3">
      <c r="Q165" s="94">
        <v>530</v>
      </c>
      <c r="R165" s="94">
        <f t="shared" ca="1" si="36"/>
        <v>45456</v>
      </c>
      <c r="S165" s="94" t="str">
        <f t="shared" ca="1" si="37"/>
        <v>2024</v>
      </c>
      <c r="T165" s="95">
        <f t="shared" ca="1" si="35"/>
        <v>2025</v>
      </c>
      <c r="U165" s="57">
        <f t="shared" ca="1" si="38"/>
        <v>45821</v>
      </c>
      <c r="V165" s="57" t="str">
        <f t="shared" ca="1" si="39"/>
        <v>Fr</v>
      </c>
      <c r="W165" s="55">
        <v>164</v>
      </c>
      <c r="X165" s="59" t="s">
        <v>156</v>
      </c>
      <c r="Y165" s="59" t="s">
        <v>386</v>
      </c>
    </row>
    <row r="166" spans="17:25" ht="15" customHeight="1" x14ac:dyDescent="0.3">
      <c r="Q166" s="94">
        <v>531</v>
      </c>
      <c r="R166" s="94">
        <f t="shared" ca="1" si="36"/>
        <v>45457</v>
      </c>
      <c r="S166" s="94" t="str">
        <f t="shared" ca="1" si="37"/>
        <v>2024</v>
      </c>
      <c r="T166" s="95">
        <f t="shared" ca="1" si="35"/>
        <v>2025</v>
      </c>
      <c r="U166" s="57">
        <f t="shared" ca="1" si="38"/>
        <v>45822</v>
      </c>
      <c r="V166" s="57" t="str">
        <f t="shared" ca="1" si="39"/>
        <v>Sa</v>
      </c>
      <c r="W166" s="55">
        <v>165</v>
      </c>
      <c r="X166" s="59" t="s">
        <v>156</v>
      </c>
      <c r="Y166" s="59" t="s">
        <v>387</v>
      </c>
    </row>
    <row r="167" spans="17:25" ht="15" customHeight="1" x14ac:dyDescent="0.3">
      <c r="Q167" s="94">
        <v>532</v>
      </c>
      <c r="R167" s="94">
        <f t="shared" ca="1" si="36"/>
        <v>45458</v>
      </c>
      <c r="S167" s="94" t="str">
        <f t="shared" ca="1" si="37"/>
        <v>2024</v>
      </c>
      <c r="T167" s="95">
        <f t="shared" ca="1" si="35"/>
        <v>2025</v>
      </c>
      <c r="U167" s="57">
        <f t="shared" ca="1" si="38"/>
        <v>45823</v>
      </c>
      <c r="V167" s="57" t="str">
        <f t="shared" ca="1" si="39"/>
        <v>So</v>
      </c>
      <c r="W167" s="55">
        <v>166</v>
      </c>
      <c r="X167" s="59" t="s">
        <v>156</v>
      </c>
      <c r="Y167" s="59" t="s">
        <v>388</v>
      </c>
    </row>
    <row r="168" spans="17:25" ht="15" customHeight="1" x14ac:dyDescent="0.3">
      <c r="Q168" s="94">
        <v>533</v>
      </c>
      <c r="R168" s="94">
        <f t="shared" ca="1" si="36"/>
        <v>45459</v>
      </c>
      <c r="S168" s="94" t="str">
        <f t="shared" ca="1" si="37"/>
        <v>2024</v>
      </c>
      <c r="T168" s="95">
        <f t="shared" ca="1" si="35"/>
        <v>2025</v>
      </c>
      <c r="U168" s="57">
        <f t="shared" ca="1" si="38"/>
        <v>45824</v>
      </c>
      <c r="V168" s="57" t="str">
        <f t="shared" ca="1" si="39"/>
        <v>Mo</v>
      </c>
      <c r="W168" s="55">
        <v>167</v>
      </c>
      <c r="X168" s="59" t="s">
        <v>156</v>
      </c>
      <c r="Y168" s="59" t="s">
        <v>389</v>
      </c>
    </row>
    <row r="169" spans="17:25" ht="15" customHeight="1" x14ac:dyDescent="0.3">
      <c r="Q169" s="94">
        <v>534</v>
      </c>
      <c r="R169" s="94">
        <f t="shared" ca="1" si="36"/>
        <v>45460</v>
      </c>
      <c r="S169" s="94" t="str">
        <f t="shared" ca="1" si="37"/>
        <v>2024</v>
      </c>
      <c r="T169" s="95">
        <f t="shared" ca="1" si="35"/>
        <v>2025</v>
      </c>
      <c r="U169" s="57">
        <f t="shared" ca="1" si="38"/>
        <v>45825</v>
      </c>
      <c r="V169" s="57" t="str">
        <f t="shared" ca="1" si="39"/>
        <v>Di</v>
      </c>
      <c r="W169" s="55">
        <v>168</v>
      </c>
      <c r="X169" s="59" t="s">
        <v>156</v>
      </c>
      <c r="Y169" s="59" t="s">
        <v>194</v>
      </c>
    </row>
    <row r="170" spans="17:25" ht="15" customHeight="1" x14ac:dyDescent="0.3">
      <c r="Q170" s="94">
        <v>535</v>
      </c>
      <c r="R170" s="94">
        <f t="shared" ca="1" si="36"/>
        <v>45461</v>
      </c>
      <c r="S170" s="94" t="str">
        <f t="shared" ca="1" si="37"/>
        <v>2024</v>
      </c>
      <c r="T170" s="95">
        <f t="shared" ca="1" si="35"/>
        <v>2025</v>
      </c>
      <c r="U170" s="57">
        <f t="shared" ca="1" si="38"/>
        <v>45826</v>
      </c>
      <c r="V170" s="57" t="str">
        <f t="shared" ca="1" si="39"/>
        <v>Mi</v>
      </c>
      <c r="W170" s="55">
        <v>169</v>
      </c>
      <c r="X170" s="59" t="s">
        <v>156</v>
      </c>
      <c r="Y170" s="59" t="s">
        <v>197</v>
      </c>
    </row>
    <row r="171" spans="17:25" ht="15" customHeight="1" x14ac:dyDescent="0.3">
      <c r="Q171" s="94">
        <v>536</v>
      </c>
      <c r="R171" s="94">
        <f t="shared" ca="1" si="36"/>
        <v>45462</v>
      </c>
      <c r="S171" s="94" t="str">
        <f t="shared" ca="1" si="37"/>
        <v>2024</v>
      </c>
      <c r="T171" s="95">
        <f t="shared" ca="1" si="35"/>
        <v>2025</v>
      </c>
      <c r="U171" s="57">
        <f t="shared" ca="1" si="38"/>
        <v>45827</v>
      </c>
      <c r="V171" s="57" t="str">
        <f t="shared" ca="1" si="39"/>
        <v>Do</v>
      </c>
      <c r="W171" s="55">
        <v>170</v>
      </c>
      <c r="X171" s="59" t="s">
        <v>156</v>
      </c>
      <c r="Y171" s="59" t="s">
        <v>390</v>
      </c>
    </row>
    <row r="172" spans="17:25" ht="15" customHeight="1" x14ac:dyDescent="0.3">
      <c r="Q172" s="94">
        <v>537</v>
      </c>
      <c r="R172" s="94">
        <f t="shared" ca="1" si="36"/>
        <v>45463</v>
      </c>
      <c r="S172" s="94" t="str">
        <f t="shared" ca="1" si="37"/>
        <v>2024</v>
      </c>
      <c r="T172" s="95">
        <f t="shared" ca="1" si="35"/>
        <v>2025</v>
      </c>
      <c r="U172" s="57">
        <f t="shared" ca="1" si="38"/>
        <v>45828</v>
      </c>
      <c r="V172" s="57" t="str">
        <f t="shared" ca="1" si="39"/>
        <v>Fr</v>
      </c>
      <c r="W172" s="55">
        <v>171</v>
      </c>
      <c r="X172" s="59" t="s">
        <v>156</v>
      </c>
      <c r="Y172" s="59" t="s">
        <v>391</v>
      </c>
    </row>
    <row r="173" spans="17:25" ht="15" customHeight="1" x14ac:dyDescent="0.3">
      <c r="Q173" s="94">
        <v>538</v>
      </c>
      <c r="R173" s="94">
        <f t="shared" ca="1" si="36"/>
        <v>45464</v>
      </c>
      <c r="S173" s="94" t="str">
        <f t="shared" ca="1" si="37"/>
        <v>2024</v>
      </c>
      <c r="T173" s="95">
        <f t="shared" ca="1" si="35"/>
        <v>2025</v>
      </c>
      <c r="U173" s="57">
        <f t="shared" ca="1" si="38"/>
        <v>45829</v>
      </c>
      <c r="V173" s="57" t="str">
        <f t="shared" ca="1" si="39"/>
        <v>Sa</v>
      </c>
      <c r="W173" s="55">
        <v>172</v>
      </c>
      <c r="X173" s="59" t="s">
        <v>156</v>
      </c>
      <c r="Y173" s="59" t="s">
        <v>392</v>
      </c>
    </row>
    <row r="174" spans="17:25" ht="15" customHeight="1" x14ac:dyDescent="0.3">
      <c r="Q174" s="94">
        <v>539</v>
      </c>
      <c r="R174" s="94">
        <f t="shared" ca="1" si="36"/>
        <v>45465</v>
      </c>
      <c r="S174" s="94" t="str">
        <f t="shared" ca="1" si="37"/>
        <v>2024</v>
      </c>
      <c r="T174" s="95">
        <f t="shared" ca="1" si="35"/>
        <v>2025</v>
      </c>
      <c r="U174" s="57">
        <f t="shared" ca="1" si="38"/>
        <v>45830</v>
      </c>
      <c r="V174" s="57" t="str">
        <f t="shared" ca="1" si="39"/>
        <v>So</v>
      </c>
      <c r="W174" s="55">
        <v>173</v>
      </c>
      <c r="X174" s="59" t="s">
        <v>156</v>
      </c>
      <c r="Y174" s="59" t="s">
        <v>393</v>
      </c>
    </row>
    <row r="175" spans="17:25" ht="15" customHeight="1" x14ac:dyDescent="0.3">
      <c r="Q175" s="94">
        <v>540</v>
      </c>
      <c r="R175" s="94">
        <f t="shared" ca="1" si="36"/>
        <v>45466</v>
      </c>
      <c r="S175" s="94" t="str">
        <f t="shared" ca="1" si="37"/>
        <v>2024</v>
      </c>
      <c r="T175" s="95">
        <f t="shared" ca="1" si="35"/>
        <v>2025</v>
      </c>
      <c r="U175" s="57">
        <f t="shared" ca="1" si="38"/>
        <v>45831</v>
      </c>
      <c r="V175" s="57" t="str">
        <f t="shared" ca="1" si="39"/>
        <v>Mo</v>
      </c>
      <c r="W175" s="55">
        <v>174</v>
      </c>
      <c r="X175" s="59" t="s">
        <v>156</v>
      </c>
      <c r="Y175" s="59" t="s">
        <v>394</v>
      </c>
    </row>
    <row r="176" spans="17:25" ht="15" customHeight="1" x14ac:dyDescent="0.3">
      <c r="Q176" s="94">
        <v>541</v>
      </c>
      <c r="R176" s="94">
        <f t="shared" ca="1" si="36"/>
        <v>45467</v>
      </c>
      <c r="S176" s="94" t="str">
        <f t="shared" ca="1" si="37"/>
        <v>2024</v>
      </c>
      <c r="T176" s="95">
        <f t="shared" ca="1" si="35"/>
        <v>2025</v>
      </c>
      <c r="U176" s="57">
        <f t="shared" ca="1" si="38"/>
        <v>45832</v>
      </c>
      <c r="V176" s="57" t="str">
        <f t="shared" ca="1" si="39"/>
        <v>Di</v>
      </c>
      <c r="W176" s="55">
        <v>175</v>
      </c>
      <c r="X176" s="59" t="s">
        <v>156</v>
      </c>
      <c r="Y176" s="59" t="s">
        <v>293</v>
      </c>
    </row>
    <row r="177" spans="17:25" ht="15" customHeight="1" x14ac:dyDescent="0.3">
      <c r="Q177" s="94">
        <v>542</v>
      </c>
      <c r="R177" s="94">
        <f t="shared" ca="1" si="36"/>
        <v>45468</v>
      </c>
      <c r="S177" s="94" t="str">
        <f t="shared" ca="1" si="37"/>
        <v>2024</v>
      </c>
      <c r="T177" s="95">
        <f t="shared" ca="1" si="35"/>
        <v>2025</v>
      </c>
      <c r="U177" s="57">
        <f t="shared" ca="1" si="38"/>
        <v>45833</v>
      </c>
      <c r="V177" s="57" t="str">
        <f t="shared" ca="1" si="39"/>
        <v>Mi</v>
      </c>
      <c r="W177" s="55">
        <v>176</v>
      </c>
      <c r="X177" s="59" t="s">
        <v>156</v>
      </c>
      <c r="Y177" s="59" t="s">
        <v>395</v>
      </c>
    </row>
    <row r="178" spans="17:25" ht="15" customHeight="1" x14ac:dyDescent="0.3">
      <c r="Q178" s="94">
        <v>543</v>
      </c>
      <c r="R178" s="94">
        <f t="shared" ca="1" si="36"/>
        <v>45469</v>
      </c>
      <c r="S178" s="94" t="str">
        <f t="shared" ca="1" si="37"/>
        <v>2024</v>
      </c>
      <c r="T178" s="95">
        <f t="shared" ca="1" si="35"/>
        <v>2025</v>
      </c>
      <c r="U178" s="57">
        <f t="shared" ca="1" si="38"/>
        <v>45834</v>
      </c>
      <c r="V178" s="57" t="str">
        <f t="shared" ca="1" si="39"/>
        <v>Do</v>
      </c>
      <c r="W178" s="55">
        <v>177</v>
      </c>
      <c r="X178" s="59" t="s">
        <v>156</v>
      </c>
      <c r="Y178" s="59" t="s">
        <v>87</v>
      </c>
    </row>
    <row r="179" spans="17:25" ht="15" customHeight="1" x14ac:dyDescent="0.3">
      <c r="Q179" s="94">
        <v>544</v>
      </c>
      <c r="R179" s="94">
        <f t="shared" ca="1" si="36"/>
        <v>45470</v>
      </c>
      <c r="S179" s="94" t="str">
        <f t="shared" ca="1" si="37"/>
        <v>2024</v>
      </c>
      <c r="T179" s="95">
        <f t="shared" ca="1" si="35"/>
        <v>2025</v>
      </c>
      <c r="U179" s="57">
        <f t="shared" ca="1" si="38"/>
        <v>45835</v>
      </c>
      <c r="V179" s="57" t="str">
        <f t="shared" ca="1" si="39"/>
        <v>Fr</v>
      </c>
      <c r="W179" s="55">
        <v>178</v>
      </c>
      <c r="X179" s="59" t="s">
        <v>156</v>
      </c>
      <c r="Y179" s="59" t="s">
        <v>46</v>
      </c>
    </row>
    <row r="180" spans="17:25" ht="15" customHeight="1" x14ac:dyDescent="0.3">
      <c r="Q180" s="94">
        <v>545</v>
      </c>
      <c r="R180" s="94">
        <f t="shared" ca="1" si="36"/>
        <v>45471</v>
      </c>
      <c r="S180" s="94" t="str">
        <f t="shared" ca="1" si="37"/>
        <v>2024</v>
      </c>
      <c r="T180" s="95">
        <f t="shared" ca="1" si="35"/>
        <v>2025</v>
      </c>
      <c r="U180" s="57">
        <f t="shared" ca="1" si="38"/>
        <v>45836</v>
      </c>
      <c r="V180" s="57" t="str">
        <f t="shared" ca="1" si="39"/>
        <v>Sa</v>
      </c>
      <c r="W180" s="55">
        <v>179</v>
      </c>
      <c r="X180" s="59" t="s">
        <v>156</v>
      </c>
      <c r="Y180" s="59" t="s">
        <v>396</v>
      </c>
    </row>
    <row r="181" spans="17:25" ht="15" customHeight="1" x14ac:dyDescent="0.3">
      <c r="Q181" s="94">
        <v>546</v>
      </c>
      <c r="R181" s="94">
        <f t="shared" ca="1" si="36"/>
        <v>45472</v>
      </c>
      <c r="S181" s="94" t="str">
        <f t="shared" ca="1" si="37"/>
        <v>2024</v>
      </c>
      <c r="T181" s="95">
        <f t="shared" ca="1" si="35"/>
        <v>2025</v>
      </c>
      <c r="U181" s="57">
        <f t="shared" ca="1" si="38"/>
        <v>45837</v>
      </c>
      <c r="V181" s="57" t="str">
        <f t="shared" ca="1" si="39"/>
        <v>So</v>
      </c>
      <c r="W181" s="55">
        <v>180</v>
      </c>
      <c r="X181" s="59" t="s">
        <v>156</v>
      </c>
      <c r="Y181" s="59" t="s">
        <v>397</v>
      </c>
    </row>
    <row r="182" spans="17:25" ht="15" customHeight="1" x14ac:dyDescent="0.3">
      <c r="Q182" s="94">
        <v>547</v>
      </c>
      <c r="R182" s="94">
        <f t="shared" ca="1" si="36"/>
        <v>45473</v>
      </c>
      <c r="S182" s="94" t="str">
        <f t="shared" ca="1" si="37"/>
        <v>2024</v>
      </c>
      <c r="T182" s="95">
        <f t="shared" ca="1" si="35"/>
        <v>2025</v>
      </c>
      <c r="U182" s="57">
        <f t="shared" ca="1" si="38"/>
        <v>45838</v>
      </c>
      <c r="V182" s="57" t="str">
        <f t="shared" ca="1" si="39"/>
        <v>Mo</v>
      </c>
      <c r="W182" s="55">
        <v>181</v>
      </c>
      <c r="X182" s="59" t="s">
        <v>156</v>
      </c>
      <c r="Y182" s="59" t="s">
        <v>161</v>
      </c>
    </row>
    <row r="183" spans="17:25" ht="15" customHeight="1" x14ac:dyDescent="0.3">
      <c r="Q183" s="94">
        <v>548</v>
      </c>
      <c r="R183" s="94">
        <f t="shared" ca="1" si="36"/>
        <v>45474</v>
      </c>
      <c r="S183" s="94" t="str">
        <f t="shared" ca="1" si="37"/>
        <v>2024</v>
      </c>
      <c r="T183" s="95">
        <f t="shared" ca="1" si="35"/>
        <v>2025</v>
      </c>
      <c r="U183" s="57">
        <f t="shared" ca="1" si="38"/>
        <v>45839</v>
      </c>
      <c r="V183" s="57" t="str">
        <f t="shared" ca="1" si="39"/>
        <v>Di</v>
      </c>
      <c r="W183" s="55">
        <v>182</v>
      </c>
      <c r="X183" s="59" t="s">
        <v>156</v>
      </c>
      <c r="Y183" s="59" t="s">
        <v>55</v>
      </c>
    </row>
    <row r="184" spans="17:25" ht="15" customHeight="1" x14ac:dyDescent="0.3">
      <c r="Q184" s="94">
        <v>549</v>
      </c>
      <c r="R184" s="94">
        <f t="shared" ca="1" si="36"/>
        <v>45475</v>
      </c>
      <c r="S184" s="94" t="str">
        <f t="shared" ca="1" si="37"/>
        <v>2024</v>
      </c>
      <c r="T184" s="95">
        <f t="shared" ca="1" si="35"/>
        <v>2025</v>
      </c>
      <c r="U184" s="57">
        <f t="shared" ca="1" si="38"/>
        <v>45840</v>
      </c>
      <c r="V184" s="57" t="str">
        <f t="shared" ca="1" si="39"/>
        <v>Mi</v>
      </c>
      <c r="W184" s="55">
        <v>183</v>
      </c>
      <c r="X184" s="59" t="s">
        <v>156</v>
      </c>
      <c r="Y184" s="59" t="s">
        <v>176</v>
      </c>
    </row>
    <row r="185" spans="17:25" ht="15" customHeight="1" x14ac:dyDescent="0.3">
      <c r="Q185" s="94">
        <v>550</v>
      </c>
      <c r="R185" s="94">
        <f t="shared" ca="1" si="36"/>
        <v>45476</v>
      </c>
      <c r="S185" s="94" t="str">
        <f t="shared" ca="1" si="37"/>
        <v>2024</v>
      </c>
      <c r="T185" s="95">
        <f t="shared" ca="1" si="35"/>
        <v>2025</v>
      </c>
      <c r="U185" s="57">
        <f t="shared" ca="1" si="38"/>
        <v>45841</v>
      </c>
      <c r="V185" s="57" t="str">
        <f t="shared" ca="1" si="39"/>
        <v>Do</v>
      </c>
      <c r="W185" s="55">
        <v>184</v>
      </c>
      <c r="X185" s="59" t="s">
        <v>156</v>
      </c>
      <c r="Y185" s="59" t="s">
        <v>398</v>
      </c>
    </row>
    <row r="186" spans="17:25" ht="15" customHeight="1" x14ac:dyDescent="0.3">
      <c r="Q186" s="94">
        <v>551</v>
      </c>
      <c r="R186" s="94">
        <f t="shared" ca="1" si="36"/>
        <v>45477</v>
      </c>
      <c r="S186" s="94" t="str">
        <f t="shared" ca="1" si="37"/>
        <v>2024</v>
      </c>
      <c r="T186" s="95">
        <f t="shared" ca="1" si="35"/>
        <v>2025</v>
      </c>
      <c r="U186" s="57">
        <f t="shared" ca="1" si="38"/>
        <v>45842</v>
      </c>
      <c r="V186" s="57" t="str">
        <f t="shared" ca="1" si="39"/>
        <v>Fr</v>
      </c>
      <c r="W186" s="55">
        <v>185</v>
      </c>
      <c r="X186" s="59" t="s">
        <v>156</v>
      </c>
      <c r="Y186" s="59" t="s">
        <v>399</v>
      </c>
    </row>
    <row r="187" spans="17:25" ht="15" customHeight="1" x14ac:dyDescent="0.3">
      <c r="Q187" s="94">
        <v>552</v>
      </c>
      <c r="R187" s="94">
        <f t="shared" ca="1" si="36"/>
        <v>45478</v>
      </c>
      <c r="S187" s="94" t="str">
        <f t="shared" ca="1" si="37"/>
        <v>2024</v>
      </c>
      <c r="T187" s="95">
        <f t="shared" ca="1" si="35"/>
        <v>2025</v>
      </c>
      <c r="U187" s="57">
        <f t="shared" ca="1" si="38"/>
        <v>45843</v>
      </c>
      <c r="V187" s="57" t="str">
        <f t="shared" ca="1" si="39"/>
        <v>Sa</v>
      </c>
      <c r="W187" s="55">
        <v>186</v>
      </c>
      <c r="X187" s="59" t="s">
        <v>156</v>
      </c>
      <c r="Y187" s="59" t="s">
        <v>400</v>
      </c>
    </row>
    <row r="188" spans="17:25" ht="15" customHeight="1" x14ac:dyDescent="0.3">
      <c r="Q188" s="94">
        <v>553</v>
      </c>
      <c r="R188" s="94">
        <f t="shared" ca="1" si="36"/>
        <v>45479</v>
      </c>
      <c r="S188" s="94" t="str">
        <f t="shared" ca="1" si="37"/>
        <v>2024</v>
      </c>
      <c r="T188" s="95">
        <f t="shared" ca="1" si="35"/>
        <v>2025</v>
      </c>
      <c r="U188" s="57">
        <f t="shared" ca="1" si="38"/>
        <v>45844</v>
      </c>
      <c r="V188" s="57" t="str">
        <f t="shared" ca="1" si="39"/>
        <v>So</v>
      </c>
      <c r="W188" s="55">
        <v>187</v>
      </c>
      <c r="X188" s="59" t="s">
        <v>156</v>
      </c>
      <c r="Y188" s="59" t="s">
        <v>401</v>
      </c>
    </row>
    <row r="189" spans="17:25" ht="15" customHeight="1" x14ac:dyDescent="0.3">
      <c r="Q189" s="94">
        <v>554</v>
      </c>
      <c r="R189" s="94">
        <f t="shared" ca="1" si="36"/>
        <v>45480</v>
      </c>
      <c r="S189" s="94" t="str">
        <f t="shared" ca="1" si="37"/>
        <v>2024</v>
      </c>
      <c r="T189" s="95">
        <f t="shared" ca="1" si="35"/>
        <v>2025</v>
      </c>
      <c r="U189" s="57">
        <f t="shared" ca="1" si="38"/>
        <v>45845</v>
      </c>
      <c r="V189" s="57" t="str">
        <f t="shared" ca="1" si="39"/>
        <v>Mo</v>
      </c>
      <c r="W189" s="55">
        <v>188</v>
      </c>
      <c r="X189" s="59" t="s">
        <v>167</v>
      </c>
      <c r="Y189" s="59" t="s">
        <v>386</v>
      </c>
    </row>
    <row r="190" spans="17:25" ht="15" customHeight="1" x14ac:dyDescent="0.3">
      <c r="Q190" s="94">
        <v>555</v>
      </c>
      <c r="R190" s="94">
        <f t="shared" ca="1" si="36"/>
        <v>45481</v>
      </c>
      <c r="S190" s="94" t="str">
        <f t="shared" ca="1" si="37"/>
        <v>2024</v>
      </c>
      <c r="T190" s="95">
        <f t="shared" ca="1" si="35"/>
        <v>2025</v>
      </c>
      <c r="U190" s="57">
        <f t="shared" ca="1" si="38"/>
        <v>45846</v>
      </c>
      <c r="V190" s="57" t="str">
        <f t="shared" ca="1" si="39"/>
        <v>Di</v>
      </c>
      <c r="W190" s="55">
        <v>189</v>
      </c>
      <c r="X190" s="59" t="s">
        <v>167</v>
      </c>
      <c r="Y190" s="59" t="s">
        <v>402</v>
      </c>
    </row>
    <row r="191" spans="17:25" ht="15" customHeight="1" x14ac:dyDescent="0.3">
      <c r="Q191" s="94">
        <v>556</v>
      </c>
      <c r="R191" s="94">
        <f t="shared" ca="1" si="36"/>
        <v>45482</v>
      </c>
      <c r="S191" s="94" t="str">
        <f t="shared" ca="1" si="37"/>
        <v>2024</v>
      </c>
      <c r="T191" s="95">
        <f t="shared" ca="1" si="35"/>
        <v>2025</v>
      </c>
      <c r="U191" s="57">
        <f t="shared" ca="1" si="38"/>
        <v>45847</v>
      </c>
      <c r="V191" s="57" t="str">
        <f t="shared" ca="1" si="39"/>
        <v>Mi</v>
      </c>
      <c r="W191" s="55">
        <v>190</v>
      </c>
      <c r="X191" s="59" t="s">
        <v>167</v>
      </c>
      <c r="Y191" s="59" t="s">
        <v>100</v>
      </c>
    </row>
    <row r="192" spans="17:25" ht="15" customHeight="1" x14ac:dyDescent="0.3">
      <c r="Q192" s="94">
        <v>557</v>
      </c>
      <c r="R192" s="94">
        <f t="shared" ca="1" si="36"/>
        <v>45483</v>
      </c>
      <c r="S192" s="94" t="str">
        <f t="shared" ca="1" si="37"/>
        <v>2024</v>
      </c>
      <c r="T192" s="95">
        <f t="shared" ca="1" si="35"/>
        <v>2025</v>
      </c>
      <c r="U192" s="57">
        <f t="shared" ca="1" si="38"/>
        <v>45848</v>
      </c>
      <c r="V192" s="57" t="str">
        <f t="shared" ca="1" si="39"/>
        <v>Do</v>
      </c>
      <c r="W192" s="55">
        <v>191</v>
      </c>
      <c r="X192" s="59" t="s">
        <v>167</v>
      </c>
      <c r="Y192" s="59" t="s">
        <v>194</v>
      </c>
    </row>
    <row r="193" spans="17:25" ht="15" customHeight="1" x14ac:dyDescent="0.3">
      <c r="Q193" s="94">
        <v>558</v>
      </c>
      <c r="R193" s="94">
        <f t="shared" ca="1" si="36"/>
        <v>45484</v>
      </c>
      <c r="S193" s="94" t="str">
        <f t="shared" ca="1" si="37"/>
        <v>2024</v>
      </c>
      <c r="T193" s="95">
        <f t="shared" ca="1" si="35"/>
        <v>2025</v>
      </c>
      <c r="U193" s="57">
        <f t="shared" ca="1" si="38"/>
        <v>45849</v>
      </c>
      <c r="V193" s="57" t="str">
        <f t="shared" ca="1" si="39"/>
        <v>Fr</v>
      </c>
      <c r="W193" s="55">
        <v>192</v>
      </c>
      <c r="X193" s="59" t="s">
        <v>167</v>
      </c>
      <c r="Y193" s="59" t="s">
        <v>197</v>
      </c>
    </row>
    <row r="194" spans="17:25" ht="15" customHeight="1" x14ac:dyDescent="0.3">
      <c r="Q194" s="94">
        <v>559</v>
      </c>
      <c r="R194" s="94">
        <f t="shared" ca="1" si="36"/>
        <v>45485</v>
      </c>
      <c r="S194" s="94" t="str">
        <f t="shared" ca="1" si="37"/>
        <v>2024</v>
      </c>
      <c r="T194" s="95">
        <f t="shared" ref="T194:T257" ca="1" si="40">IF(A$14&gt;R194,S194+1,S194)</f>
        <v>2025</v>
      </c>
      <c r="U194" s="57">
        <f t="shared" ca="1" si="38"/>
        <v>45850</v>
      </c>
      <c r="V194" s="57" t="str">
        <f t="shared" ca="1" si="39"/>
        <v>Sa</v>
      </c>
      <c r="W194" s="55">
        <v>193</v>
      </c>
      <c r="X194" s="59" t="s">
        <v>167</v>
      </c>
      <c r="Y194" s="59" t="s">
        <v>30</v>
      </c>
    </row>
    <row r="195" spans="17:25" ht="15" customHeight="1" x14ac:dyDescent="0.3">
      <c r="Q195" s="94">
        <v>560</v>
      </c>
      <c r="R195" s="94">
        <f t="shared" ref="R195:R258" ca="1" si="41">DATE(TEXT($M$2,"JJJJ"),TEXT(Q195,"MM"),TEXT(Q195,"TT"))</f>
        <v>45486</v>
      </c>
      <c r="S195" s="94" t="str">
        <f t="shared" ref="S195:S258" ca="1" si="42">TEXT(R195,"JJJJ")</f>
        <v>2024</v>
      </c>
      <c r="T195" s="95">
        <f t="shared" ca="1" si="40"/>
        <v>2025</v>
      </c>
      <c r="U195" s="57">
        <f t="shared" ref="U195:U258" ca="1" si="43">DATE(T195,TEXT(R195,"MM"),TEXT(R195,"TT"))</f>
        <v>45851</v>
      </c>
      <c r="V195" s="57" t="str">
        <f t="shared" ref="V195:V258" ca="1" si="44">TEXT(U195,"TTT")</f>
        <v>So</v>
      </c>
      <c r="W195" s="55">
        <v>194</v>
      </c>
      <c r="X195" s="59" t="s">
        <v>167</v>
      </c>
      <c r="Y195" s="59" t="s">
        <v>36</v>
      </c>
    </row>
    <row r="196" spans="17:25" ht="15" customHeight="1" x14ac:dyDescent="0.3">
      <c r="Q196" s="94">
        <v>561</v>
      </c>
      <c r="R196" s="94">
        <f t="shared" ca="1" si="41"/>
        <v>45487</v>
      </c>
      <c r="S196" s="94" t="str">
        <f t="shared" ca="1" si="42"/>
        <v>2024</v>
      </c>
      <c r="T196" s="95">
        <f t="shared" ca="1" si="40"/>
        <v>2025</v>
      </c>
      <c r="U196" s="57">
        <f t="shared" ca="1" si="43"/>
        <v>45852</v>
      </c>
      <c r="V196" s="57" t="str">
        <f t="shared" ca="1" si="44"/>
        <v>Mo</v>
      </c>
      <c r="W196" s="55">
        <v>195</v>
      </c>
      <c r="X196" s="59" t="s">
        <v>167</v>
      </c>
      <c r="Y196" s="59" t="s">
        <v>403</v>
      </c>
    </row>
    <row r="197" spans="17:25" ht="15" customHeight="1" x14ac:dyDescent="0.3">
      <c r="Q197" s="94">
        <v>562</v>
      </c>
      <c r="R197" s="94">
        <f t="shared" ca="1" si="41"/>
        <v>45488</v>
      </c>
      <c r="S197" s="94" t="str">
        <f t="shared" ca="1" si="42"/>
        <v>2024</v>
      </c>
      <c r="T197" s="95">
        <f t="shared" ca="1" si="40"/>
        <v>2025</v>
      </c>
      <c r="U197" s="57">
        <f t="shared" ca="1" si="43"/>
        <v>45853</v>
      </c>
      <c r="V197" s="57" t="str">
        <f t="shared" ca="1" si="44"/>
        <v>Di</v>
      </c>
      <c r="W197" s="55">
        <v>196</v>
      </c>
      <c r="X197" s="59" t="s">
        <v>167</v>
      </c>
      <c r="Y197" s="59" t="s">
        <v>404</v>
      </c>
    </row>
    <row r="198" spans="17:25" ht="15" customHeight="1" x14ac:dyDescent="0.3">
      <c r="Q198" s="94">
        <v>563</v>
      </c>
      <c r="R198" s="94">
        <f t="shared" ca="1" si="41"/>
        <v>45489</v>
      </c>
      <c r="S198" s="94" t="str">
        <f t="shared" ca="1" si="42"/>
        <v>2024</v>
      </c>
      <c r="T198" s="95">
        <f t="shared" ca="1" si="40"/>
        <v>2025</v>
      </c>
      <c r="U198" s="57">
        <f t="shared" ca="1" si="43"/>
        <v>45854</v>
      </c>
      <c r="V198" s="57" t="str">
        <f t="shared" ca="1" si="44"/>
        <v>Mi</v>
      </c>
      <c r="W198" s="55">
        <v>197</v>
      </c>
      <c r="X198" s="59" t="s">
        <v>167</v>
      </c>
      <c r="Y198" s="59" t="s">
        <v>107</v>
      </c>
    </row>
    <row r="199" spans="17:25" ht="15" customHeight="1" x14ac:dyDescent="0.3">
      <c r="Q199" s="94">
        <v>564</v>
      </c>
      <c r="R199" s="94">
        <f t="shared" ca="1" si="41"/>
        <v>45490</v>
      </c>
      <c r="S199" s="94" t="str">
        <f t="shared" ca="1" si="42"/>
        <v>2024</v>
      </c>
      <c r="T199" s="95">
        <f t="shared" ca="1" si="40"/>
        <v>2025</v>
      </c>
      <c r="U199" s="57">
        <f t="shared" ca="1" si="43"/>
        <v>45855</v>
      </c>
      <c r="V199" s="57" t="str">
        <f t="shared" ca="1" si="44"/>
        <v>Do</v>
      </c>
      <c r="W199" s="55">
        <v>198</v>
      </c>
      <c r="X199" s="59" t="s">
        <v>167</v>
      </c>
      <c r="Y199" s="59" t="s">
        <v>405</v>
      </c>
    </row>
    <row r="200" spans="17:25" ht="15" customHeight="1" x14ac:dyDescent="0.3">
      <c r="Q200" s="94">
        <v>565</v>
      </c>
      <c r="R200" s="94">
        <f t="shared" ca="1" si="41"/>
        <v>45491</v>
      </c>
      <c r="S200" s="94" t="str">
        <f t="shared" ca="1" si="42"/>
        <v>2024</v>
      </c>
      <c r="T200" s="95">
        <f t="shared" ca="1" si="40"/>
        <v>2025</v>
      </c>
      <c r="U200" s="57">
        <f t="shared" ca="1" si="43"/>
        <v>45856</v>
      </c>
      <c r="V200" s="57" t="str">
        <f t="shared" ca="1" si="44"/>
        <v>Fr</v>
      </c>
      <c r="W200" s="55">
        <v>199</v>
      </c>
      <c r="X200" s="59" t="s">
        <v>167</v>
      </c>
      <c r="Y200" s="59" t="s">
        <v>406</v>
      </c>
    </row>
    <row r="201" spans="17:25" ht="15" customHeight="1" x14ac:dyDescent="0.3">
      <c r="Q201" s="94">
        <v>566</v>
      </c>
      <c r="R201" s="94">
        <f t="shared" ca="1" si="41"/>
        <v>45492</v>
      </c>
      <c r="S201" s="94" t="str">
        <f t="shared" ca="1" si="42"/>
        <v>2024</v>
      </c>
      <c r="T201" s="95">
        <f t="shared" ca="1" si="40"/>
        <v>2025</v>
      </c>
      <c r="U201" s="57">
        <f t="shared" ca="1" si="43"/>
        <v>45857</v>
      </c>
      <c r="V201" s="57" t="str">
        <f t="shared" ca="1" si="44"/>
        <v>Sa</v>
      </c>
      <c r="W201" s="55">
        <v>200</v>
      </c>
      <c r="X201" s="59" t="s">
        <v>167</v>
      </c>
      <c r="Y201" s="59" t="s">
        <v>407</v>
      </c>
    </row>
    <row r="202" spans="17:25" ht="15" customHeight="1" x14ac:dyDescent="0.3">
      <c r="Q202" s="94">
        <v>567</v>
      </c>
      <c r="R202" s="94">
        <f t="shared" ca="1" si="41"/>
        <v>45493</v>
      </c>
      <c r="S202" s="94" t="str">
        <f t="shared" ca="1" si="42"/>
        <v>2024</v>
      </c>
      <c r="T202" s="95">
        <f t="shared" ca="1" si="40"/>
        <v>2025</v>
      </c>
      <c r="U202" s="57">
        <f t="shared" ca="1" si="43"/>
        <v>45858</v>
      </c>
      <c r="V202" s="57" t="str">
        <f t="shared" ca="1" si="44"/>
        <v>So</v>
      </c>
      <c r="W202" s="55">
        <v>201</v>
      </c>
      <c r="X202" s="59" t="s">
        <v>167</v>
      </c>
      <c r="Y202" s="59" t="s">
        <v>408</v>
      </c>
    </row>
    <row r="203" spans="17:25" ht="15" customHeight="1" x14ac:dyDescent="0.3">
      <c r="Q203" s="94">
        <v>568</v>
      </c>
      <c r="R203" s="94">
        <f t="shared" ca="1" si="41"/>
        <v>45494</v>
      </c>
      <c r="S203" s="94" t="str">
        <f t="shared" ca="1" si="42"/>
        <v>2024</v>
      </c>
      <c r="T203" s="95">
        <f t="shared" ca="1" si="40"/>
        <v>2025</v>
      </c>
      <c r="U203" s="57">
        <f t="shared" ca="1" si="43"/>
        <v>45859</v>
      </c>
      <c r="V203" s="57" t="str">
        <f t="shared" ca="1" si="44"/>
        <v>Mo</v>
      </c>
      <c r="W203" s="55">
        <v>202</v>
      </c>
      <c r="X203" s="59" t="s">
        <v>167</v>
      </c>
      <c r="Y203" s="59" t="s">
        <v>396</v>
      </c>
    </row>
    <row r="204" spans="17:25" ht="15" customHeight="1" x14ac:dyDescent="0.3">
      <c r="Q204" s="94">
        <v>569</v>
      </c>
      <c r="R204" s="94">
        <f t="shared" ca="1" si="41"/>
        <v>45495</v>
      </c>
      <c r="S204" s="94" t="str">
        <f t="shared" ca="1" si="42"/>
        <v>2024</v>
      </c>
      <c r="T204" s="95">
        <f t="shared" ca="1" si="40"/>
        <v>2025</v>
      </c>
      <c r="U204" s="57">
        <f t="shared" ca="1" si="43"/>
        <v>45860</v>
      </c>
      <c r="V204" s="57" t="str">
        <f t="shared" ca="1" si="44"/>
        <v>Di</v>
      </c>
      <c r="W204" s="55">
        <v>203</v>
      </c>
      <c r="X204" s="59" t="s">
        <v>167</v>
      </c>
      <c r="Y204" s="59" t="s">
        <v>409</v>
      </c>
    </row>
    <row r="205" spans="17:25" ht="15" customHeight="1" x14ac:dyDescent="0.3">
      <c r="Q205" s="94">
        <v>570</v>
      </c>
      <c r="R205" s="94">
        <f t="shared" ca="1" si="41"/>
        <v>45496</v>
      </c>
      <c r="S205" s="94" t="str">
        <f t="shared" ca="1" si="42"/>
        <v>2024</v>
      </c>
      <c r="T205" s="95">
        <f t="shared" ca="1" si="40"/>
        <v>2025</v>
      </c>
      <c r="U205" s="57">
        <f t="shared" ca="1" si="43"/>
        <v>45861</v>
      </c>
      <c r="V205" s="57" t="str">
        <f t="shared" ca="1" si="44"/>
        <v>Mi</v>
      </c>
      <c r="W205" s="55">
        <v>204</v>
      </c>
      <c r="X205" s="59" t="s">
        <v>167</v>
      </c>
      <c r="Y205" s="59" t="s">
        <v>410</v>
      </c>
    </row>
    <row r="206" spans="17:25" ht="15" customHeight="1" x14ac:dyDescent="0.3">
      <c r="Q206" s="94">
        <v>571</v>
      </c>
      <c r="R206" s="94">
        <f t="shared" ca="1" si="41"/>
        <v>45497</v>
      </c>
      <c r="S206" s="94" t="str">
        <f t="shared" ca="1" si="42"/>
        <v>2024</v>
      </c>
      <c r="T206" s="95">
        <f t="shared" ca="1" si="40"/>
        <v>2025</v>
      </c>
      <c r="U206" s="57">
        <f t="shared" ca="1" si="43"/>
        <v>45862</v>
      </c>
      <c r="V206" s="57" t="str">
        <f t="shared" ca="1" si="44"/>
        <v>Do</v>
      </c>
      <c r="W206" s="55">
        <v>205</v>
      </c>
      <c r="X206" s="59" t="s">
        <v>167</v>
      </c>
      <c r="Y206" s="59" t="s">
        <v>411</v>
      </c>
    </row>
    <row r="207" spans="17:25" ht="15" customHeight="1" x14ac:dyDescent="0.3">
      <c r="Q207" s="94">
        <v>572</v>
      </c>
      <c r="R207" s="94">
        <f t="shared" ca="1" si="41"/>
        <v>45498</v>
      </c>
      <c r="S207" s="94" t="str">
        <f t="shared" ca="1" si="42"/>
        <v>2024</v>
      </c>
      <c r="T207" s="95">
        <f t="shared" ca="1" si="40"/>
        <v>2025</v>
      </c>
      <c r="U207" s="57">
        <f t="shared" ca="1" si="43"/>
        <v>45863</v>
      </c>
      <c r="V207" s="57" t="str">
        <f t="shared" ca="1" si="44"/>
        <v>Fr</v>
      </c>
      <c r="W207" s="55">
        <v>206</v>
      </c>
      <c r="X207" s="59" t="s">
        <v>167</v>
      </c>
      <c r="Y207" s="59" t="s">
        <v>55</v>
      </c>
    </row>
    <row r="208" spans="17:25" ht="15" customHeight="1" x14ac:dyDescent="0.3">
      <c r="Q208" s="94">
        <v>573</v>
      </c>
      <c r="R208" s="94">
        <f t="shared" ca="1" si="41"/>
        <v>45499</v>
      </c>
      <c r="S208" s="94" t="str">
        <f t="shared" ca="1" si="42"/>
        <v>2024</v>
      </c>
      <c r="T208" s="95">
        <f t="shared" ca="1" si="40"/>
        <v>2025</v>
      </c>
      <c r="U208" s="57">
        <f t="shared" ca="1" si="43"/>
        <v>45864</v>
      </c>
      <c r="V208" s="57" t="str">
        <f t="shared" ca="1" si="44"/>
        <v>Sa</v>
      </c>
      <c r="W208" s="55">
        <v>207</v>
      </c>
      <c r="X208" s="59" t="s">
        <v>167</v>
      </c>
      <c r="Y208" s="59" t="s">
        <v>412</v>
      </c>
    </row>
    <row r="209" spans="17:25" ht="15" customHeight="1" x14ac:dyDescent="0.3">
      <c r="Q209" s="94">
        <v>574</v>
      </c>
      <c r="R209" s="94">
        <f t="shared" ca="1" si="41"/>
        <v>45500</v>
      </c>
      <c r="S209" s="94" t="str">
        <f t="shared" ca="1" si="42"/>
        <v>2024</v>
      </c>
      <c r="T209" s="95">
        <f t="shared" ca="1" si="40"/>
        <v>2025</v>
      </c>
      <c r="U209" s="57">
        <f t="shared" ca="1" si="43"/>
        <v>45865</v>
      </c>
      <c r="V209" s="57" t="str">
        <f t="shared" ca="1" si="44"/>
        <v>So</v>
      </c>
      <c r="W209" s="55">
        <v>208</v>
      </c>
      <c r="X209" s="59" t="s">
        <v>167</v>
      </c>
      <c r="Y209" s="59" t="s">
        <v>413</v>
      </c>
    </row>
    <row r="210" spans="17:25" ht="15" customHeight="1" x14ac:dyDescent="0.3">
      <c r="Q210" s="94">
        <v>575</v>
      </c>
      <c r="R210" s="94">
        <f t="shared" ca="1" si="41"/>
        <v>45501</v>
      </c>
      <c r="S210" s="94" t="str">
        <f t="shared" ca="1" si="42"/>
        <v>2024</v>
      </c>
      <c r="T210" s="95">
        <f t="shared" ca="1" si="40"/>
        <v>2025</v>
      </c>
      <c r="U210" s="57">
        <f t="shared" ca="1" si="43"/>
        <v>45866</v>
      </c>
      <c r="V210" s="57" t="str">
        <f t="shared" ca="1" si="44"/>
        <v>Mo</v>
      </c>
      <c r="W210" s="55">
        <v>209</v>
      </c>
      <c r="X210" s="59" t="s">
        <v>167</v>
      </c>
      <c r="Y210" s="59" t="s">
        <v>414</v>
      </c>
    </row>
    <row r="211" spans="17:25" ht="15" customHeight="1" x14ac:dyDescent="0.3">
      <c r="Q211" s="94">
        <v>576</v>
      </c>
      <c r="R211" s="94">
        <f t="shared" ca="1" si="41"/>
        <v>45502</v>
      </c>
      <c r="S211" s="94" t="str">
        <f t="shared" ca="1" si="42"/>
        <v>2024</v>
      </c>
      <c r="T211" s="95">
        <f t="shared" ca="1" si="40"/>
        <v>2025</v>
      </c>
      <c r="U211" s="57">
        <f t="shared" ca="1" si="43"/>
        <v>45867</v>
      </c>
      <c r="V211" s="57" t="str">
        <f t="shared" ca="1" si="44"/>
        <v>Di</v>
      </c>
      <c r="W211" s="55">
        <v>210</v>
      </c>
      <c r="X211" s="59" t="s">
        <v>167</v>
      </c>
      <c r="Y211" s="59" t="s">
        <v>415</v>
      </c>
    </row>
    <row r="212" spans="17:25" ht="15" customHeight="1" x14ac:dyDescent="0.3">
      <c r="Q212" s="94">
        <v>577</v>
      </c>
      <c r="R212" s="94">
        <f t="shared" ca="1" si="41"/>
        <v>45503</v>
      </c>
      <c r="S212" s="94" t="str">
        <f t="shared" ca="1" si="42"/>
        <v>2024</v>
      </c>
      <c r="T212" s="95">
        <f t="shared" ca="1" si="40"/>
        <v>2025</v>
      </c>
      <c r="U212" s="57">
        <f t="shared" ca="1" si="43"/>
        <v>45868</v>
      </c>
      <c r="V212" s="57" t="str">
        <f t="shared" ca="1" si="44"/>
        <v>Mi</v>
      </c>
      <c r="W212" s="55">
        <v>211</v>
      </c>
      <c r="X212" s="59" t="s">
        <v>183</v>
      </c>
      <c r="Y212" s="59" t="s">
        <v>77</v>
      </c>
    </row>
    <row r="213" spans="17:25" ht="15" customHeight="1" x14ac:dyDescent="0.3">
      <c r="Q213" s="94">
        <v>578</v>
      </c>
      <c r="R213" s="94">
        <f t="shared" ca="1" si="41"/>
        <v>45504</v>
      </c>
      <c r="S213" s="94" t="str">
        <f t="shared" ca="1" si="42"/>
        <v>2024</v>
      </c>
      <c r="T213" s="95">
        <f t="shared" ca="1" si="40"/>
        <v>2025</v>
      </c>
      <c r="U213" s="57">
        <f t="shared" ca="1" si="43"/>
        <v>45869</v>
      </c>
      <c r="V213" s="57" t="str">
        <f t="shared" ca="1" si="44"/>
        <v>Do</v>
      </c>
      <c r="W213" s="55">
        <v>212</v>
      </c>
      <c r="X213" s="59" t="s">
        <v>183</v>
      </c>
      <c r="Y213" s="59" t="s">
        <v>100</v>
      </c>
    </row>
    <row r="214" spans="17:25" ht="15" customHeight="1" x14ac:dyDescent="0.3">
      <c r="Q214" s="94">
        <v>579</v>
      </c>
      <c r="R214" s="94">
        <f t="shared" ca="1" si="41"/>
        <v>45505</v>
      </c>
      <c r="S214" s="94" t="str">
        <f t="shared" ca="1" si="42"/>
        <v>2024</v>
      </c>
      <c r="T214" s="95">
        <f t="shared" ca="1" si="40"/>
        <v>2025</v>
      </c>
      <c r="U214" s="57">
        <f t="shared" ca="1" si="43"/>
        <v>45870</v>
      </c>
      <c r="V214" s="57" t="str">
        <f t="shared" ca="1" si="44"/>
        <v>Fr</v>
      </c>
      <c r="W214" s="55">
        <v>213</v>
      </c>
      <c r="X214" s="59" t="s">
        <v>183</v>
      </c>
      <c r="Y214" s="59" t="s">
        <v>194</v>
      </c>
    </row>
    <row r="215" spans="17:25" ht="15" customHeight="1" x14ac:dyDescent="0.3">
      <c r="Q215" s="94">
        <v>580</v>
      </c>
      <c r="R215" s="94">
        <f t="shared" ca="1" si="41"/>
        <v>45506</v>
      </c>
      <c r="S215" s="94" t="str">
        <f t="shared" ca="1" si="42"/>
        <v>2024</v>
      </c>
      <c r="T215" s="95">
        <f t="shared" ca="1" si="40"/>
        <v>2025</v>
      </c>
      <c r="U215" s="57">
        <f t="shared" ca="1" si="43"/>
        <v>45871</v>
      </c>
      <c r="V215" s="57" t="str">
        <f t="shared" ca="1" si="44"/>
        <v>Sa</v>
      </c>
      <c r="W215" s="55">
        <v>214</v>
      </c>
      <c r="X215" s="59" t="s">
        <v>183</v>
      </c>
      <c r="Y215" s="59" t="s">
        <v>416</v>
      </c>
    </row>
    <row r="216" spans="17:25" ht="15" customHeight="1" x14ac:dyDescent="0.3">
      <c r="Q216" s="94">
        <v>581</v>
      </c>
      <c r="R216" s="94">
        <f t="shared" ca="1" si="41"/>
        <v>45507</v>
      </c>
      <c r="S216" s="94" t="str">
        <f t="shared" ca="1" si="42"/>
        <v>2024</v>
      </c>
      <c r="T216" s="95">
        <f t="shared" ca="1" si="40"/>
        <v>2025</v>
      </c>
      <c r="U216" s="57">
        <f t="shared" ca="1" si="43"/>
        <v>45872</v>
      </c>
      <c r="V216" s="57" t="str">
        <f t="shared" ca="1" si="44"/>
        <v>So</v>
      </c>
      <c r="W216" s="55">
        <v>215</v>
      </c>
      <c r="X216" s="59" t="s">
        <v>183</v>
      </c>
      <c r="Y216" s="59" t="s">
        <v>417</v>
      </c>
    </row>
    <row r="217" spans="17:25" ht="15" customHeight="1" x14ac:dyDescent="0.3">
      <c r="Q217" s="94">
        <v>582</v>
      </c>
      <c r="R217" s="94">
        <f t="shared" ca="1" si="41"/>
        <v>45508</v>
      </c>
      <c r="S217" s="94" t="str">
        <f t="shared" ca="1" si="42"/>
        <v>2024</v>
      </c>
      <c r="T217" s="95">
        <f t="shared" ca="1" si="40"/>
        <v>2025</v>
      </c>
      <c r="U217" s="57">
        <f t="shared" ca="1" si="43"/>
        <v>45873</v>
      </c>
      <c r="V217" s="57" t="str">
        <f t="shared" ca="1" si="44"/>
        <v>Mo</v>
      </c>
      <c r="W217" s="55">
        <v>216</v>
      </c>
      <c r="X217" s="59" t="s">
        <v>183</v>
      </c>
      <c r="Y217" s="59" t="s">
        <v>418</v>
      </c>
    </row>
    <row r="218" spans="17:25" ht="15" customHeight="1" x14ac:dyDescent="0.3">
      <c r="Q218" s="94">
        <v>583</v>
      </c>
      <c r="R218" s="94">
        <f t="shared" ca="1" si="41"/>
        <v>45509</v>
      </c>
      <c r="S218" s="94" t="str">
        <f t="shared" ca="1" si="42"/>
        <v>2024</v>
      </c>
      <c r="T218" s="95">
        <f t="shared" ca="1" si="40"/>
        <v>2025</v>
      </c>
      <c r="U218" s="57">
        <f t="shared" ca="1" si="43"/>
        <v>45874</v>
      </c>
      <c r="V218" s="57" t="str">
        <f t="shared" ca="1" si="44"/>
        <v>Di</v>
      </c>
      <c r="W218" s="55">
        <v>217</v>
      </c>
      <c r="X218" s="59" t="s">
        <v>183</v>
      </c>
      <c r="Y218" s="59" t="s">
        <v>419</v>
      </c>
    </row>
    <row r="219" spans="17:25" ht="15" customHeight="1" x14ac:dyDescent="0.3">
      <c r="Q219" s="94">
        <v>584</v>
      </c>
      <c r="R219" s="94">
        <f t="shared" ca="1" si="41"/>
        <v>45510</v>
      </c>
      <c r="S219" s="94" t="str">
        <f t="shared" ca="1" si="42"/>
        <v>2024</v>
      </c>
      <c r="T219" s="95">
        <f t="shared" ca="1" si="40"/>
        <v>2025</v>
      </c>
      <c r="U219" s="57">
        <f t="shared" ca="1" si="43"/>
        <v>45875</v>
      </c>
      <c r="V219" s="57" t="str">
        <f t="shared" ca="1" si="44"/>
        <v>Mi</v>
      </c>
      <c r="W219" s="55">
        <v>218</v>
      </c>
      <c r="X219" s="59" t="s">
        <v>183</v>
      </c>
      <c r="Y219" s="59" t="s">
        <v>420</v>
      </c>
    </row>
    <row r="220" spans="17:25" ht="15" customHeight="1" x14ac:dyDescent="0.3">
      <c r="Q220" s="94">
        <v>585</v>
      </c>
      <c r="R220" s="94">
        <f t="shared" ca="1" si="41"/>
        <v>45511</v>
      </c>
      <c r="S220" s="94" t="str">
        <f t="shared" ca="1" si="42"/>
        <v>2024</v>
      </c>
      <c r="T220" s="95">
        <f t="shared" ca="1" si="40"/>
        <v>2025</v>
      </c>
      <c r="U220" s="57">
        <f t="shared" ca="1" si="43"/>
        <v>45876</v>
      </c>
      <c r="V220" s="57" t="str">
        <f t="shared" ca="1" si="44"/>
        <v>Do</v>
      </c>
      <c r="W220" s="55">
        <v>219</v>
      </c>
      <c r="X220" s="59" t="s">
        <v>183</v>
      </c>
      <c r="Y220" s="59" t="s">
        <v>421</v>
      </c>
    </row>
    <row r="221" spans="17:25" ht="15" customHeight="1" x14ac:dyDescent="0.3">
      <c r="Q221" s="94">
        <v>586</v>
      </c>
      <c r="R221" s="94">
        <f t="shared" ca="1" si="41"/>
        <v>45512</v>
      </c>
      <c r="S221" s="94" t="str">
        <f t="shared" ca="1" si="42"/>
        <v>2024</v>
      </c>
      <c r="T221" s="95">
        <f t="shared" ca="1" si="40"/>
        <v>2025</v>
      </c>
      <c r="U221" s="57">
        <f t="shared" ca="1" si="43"/>
        <v>45877</v>
      </c>
      <c r="V221" s="57" t="str">
        <f t="shared" ca="1" si="44"/>
        <v>Fr</v>
      </c>
      <c r="W221" s="55">
        <v>220</v>
      </c>
      <c r="X221" s="59" t="s">
        <v>183</v>
      </c>
      <c r="Y221" s="59" t="s">
        <v>422</v>
      </c>
    </row>
    <row r="222" spans="17:25" ht="15" customHeight="1" x14ac:dyDescent="0.3">
      <c r="Q222" s="94">
        <v>587</v>
      </c>
      <c r="R222" s="94">
        <f t="shared" ca="1" si="41"/>
        <v>45513</v>
      </c>
      <c r="S222" s="94" t="str">
        <f t="shared" ca="1" si="42"/>
        <v>2024</v>
      </c>
      <c r="T222" s="95">
        <f t="shared" ca="1" si="40"/>
        <v>2025</v>
      </c>
      <c r="U222" s="57">
        <f t="shared" ca="1" si="43"/>
        <v>45878</v>
      </c>
      <c r="V222" s="57" t="str">
        <f t="shared" ca="1" si="44"/>
        <v>Sa</v>
      </c>
      <c r="W222" s="55">
        <v>221</v>
      </c>
      <c r="X222" s="59" t="s">
        <v>183</v>
      </c>
      <c r="Y222" s="59" t="s">
        <v>423</v>
      </c>
    </row>
    <row r="223" spans="17:25" ht="15" customHeight="1" x14ac:dyDescent="0.3">
      <c r="Q223" s="94">
        <v>588</v>
      </c>
      <c r="R223" s="94">
        <f t="shared" ca="1" si="41"/>
        <v>45514</v>
      </c>
      <c r="S223" s="94" t="str">
        <f t="shared" ca="1" si="42"/>
        <v>2024</v>
      </c>
      <c r="T223" s="95">
        <f t="shared" ca="1" si="40"/>
        <v>2025</v>
      </c>
      <c r="U223" s="57">
        <f t="shared" ca="1" si="43"/>
        <v>45879</v>
      </c>
      <c r="V223" s="57" t="str">
        <f t="shared" ca="1" si="44"/>
        <v>So</v>
      </c>
      <c r="W223" s="55">
        <v>222</v>
      </c>
      <c r="X223" s="59" t="s">
        <v>183</v>
      </c>
      <c r="Y223" s="59" t="s">
        <v>46</v>
      </c>
    </row>
    <row r="224" spans="17:25" ht="15" customHeight="1" x14ac:dyDescent="0.3">
      <c r="Q224" s="94">
        <v>589</v>
      </c>
      <c r="R224" s="94">
        <f t="shared" ca="1" si="41"/>
        <v>45515</v>
      </c>
      <c r="S224" s="94" t="str">
        <f t="shared" ca="1" si="42"/>
        <v>2024</v>
      </c>
      <c r="T224" s="95">
        <f t="shared" ca="1" si="40"/>
        <v>2025</v>
      </c>
      <c r="U224" s="57">
        <f t="shared" ca="1" si="43"/>
        <v>45880</v>
      </c>
      <c r="V224" s="57" t="str">
        <f t="shared" ca="1" si="44"/>
        <v>Mo</v>
      </c>
      <c r="W224" s="55">
        <v>223</v>
      </c>
      <c r="X224" s="59" t="s">
        <v>183</v>
      </c>
      <c r="Y224" s="59" t="s">
        <v>424</v>
      </c>
    </row>
    <row r="225" spans="17:25" ht="15" customHeight="1" x14ac:dyDescent="0.3">
      <c r="Q225" s="94">
        <v>590</v>
      </c>
      <c r="R225" s="94">
        <f t="shared" ca="1" si="41"/>
        <v>45516</v>
      </c>
      <c r="S225" s="94" t="str">
        <f t="shared" ca="1" si="42"/>
        <v>2024</v>
      </c>
      <c r="T225" s="95">
        <f t="shared" ca="1" si="40"/>
        <v>2025</v>
      </c>
      <c r="U225" s="57">
        <f t="shared" ca="1" si="43"/>
        <v>45881</v>
      </c>
      <c r="V225" s="57" t="str">
        <f t="shared" ca="1" si="44"/>
        <v>Di</v>
      </c>
      <c r="W225" s="55">
        <v>224</v>
      </c>
      <c r="X225" s="59" t="s">
        <v>183</v>
      </c>
      <c r="Y225" s="59" t="s">
        <v>425</v>
      </c>
    </row>
    <row r="226" spans="17:25" ht="15" customHeight="1" x14ac:dyDescent="0.3">
      <c r="Q226" s="94">
        <v>591</v>
      </c>
      <c r="R226" s="94">
        <f t="shared" ca="1" si="41"/>
        <v>45517</v>
      </c>
      <c r="S226" s="94" t="str">
        <f t="shared" ca="1" si="42"/>
        <v>2024</v>
      </c>
      <c r="T226" s="95">
        <f t="shared" ca="1" si="40"/>
        <v>2025</v>
      </c>
      <c r="U226" s="57">
        <f t="shared" ca="1" si="43"/>
        <v>45882</v>
      </c>
      <c r="V226" s="57" t="str">
        <f t="shared" ca="1" si="44"/>
        <v>Mi</v>
      </c>
      <c r="W226" s="55">
        <v>225</v>
      </c>
      <c r="X226" s="59" t="s">
        <v>183</v>
      </c>
      <c r="Y226" s="55" t="s">
        <v>426</v>
      </c>
    </row>
    <row r="227" spans="17:25" ht="15" customHeight="1" x14ac:dyDescent="0.3">
      <c r="Q227" s="94">
        <v>592</v>
      </c>
      <c r="R227" s="94">
        <f t="shared" ca="1" si="41"/>
        <v>45518</v>
      </c>
      <c r="S227" s="94" t="str">
        <f t="shared" ca="1" si="42"/>
        <v>2024</v>
      </c>
      <c r="T227" s="95">
        <f t="shared" ca="1" si="40"/>
        <v>2025</v>
      </c>
      <c r="U227" s="57">
        <f t="shared" ca="1" si="43"/>
        <v>45883</v>
      </c>
      <c r="V227" s="57" t="str">
        <f t="shared" ca="1" si="44"/>
        <v>Do</v>
      </c>
      <c r="W227" s="55">
        <v>226</v>
      </c>
      <c r="X227" s="59" t="s">
        <v>183</v>
      </c>
      <c r="Y227" s="59" t="s">
        <v>427</v>
      </c>
    </row>
    <row r="228" spans="17:25" ht="15" customHeight="1" x14ac:dyDescent="0.3">
      <c r="Q228" s="94">
        <v>593</v>
      </c>
      <c r="R228" s="94">
        <f t="shared" ca="1" si="41"/>
        <v>45519</v>
      </c>
      <c r="S228" s="94" t="str">
        <f t="shared" ca="1" si="42"/>
        <v>2024</v>
      </c>
      <c r="T228" s="95">
        <f t="shared" ca="1" si="40"/>
        <v>2025</v>
      </c>
      <c r="U228" s="57">
        <f t="shared" ca="1" si="43"/>
        <v>45884</v>
      </c>
      <c r="V228" s="57" t="str">
        <f t="shared" ca="1" si="44"/>
        <v>Fr</v>
      </c>
      <c r="W228" s="55">
        <v>227</v>
      </c>
      <c r="X228" s="59" t="s">
        <v>183</v>
      </c>
      <c r="Y228" s="59" t="s">
        <v>55</v>
      </c>
    </row>
    <row r="229" spans="17:25" ht="15" customHeight="1" x14ac:dyDescent="0.3">
      <c r="Q229" s="94">
        <v>594</v>
      </c>
      <c r="R229" s="94">
        <f t="shared" ca="1" si="41"/>
        <v>45520</v>
      </c>
      <c r="S229" s="94" t="str">
        <f t="shared" ca="1" si="42"/>
        <v>2024</v>
      </c>
      <c r="T229" s="95">
        <f t="shared" ca="1" si="40"/>
        <v>2025</v>
      </c>
      <c r="U229" s="57">
        <f t="shared" ca="1" si="43"/>
        <v>45885</v>
      </c>
      <c r="V229" s="57" t="str">
        <f t="shared" ca="1" si="44"/>
        <v>Sa</v>
      </c>
      <c r="W229" s="55">
        <v>228</v>
      </c>
      <c r="X229" s="59" t="s">
        <v>193</v>
      </c>
      <c r="Y229" s="59" t="s">
        <v>428</v>
      </c>
    </row>
    <row r="230" spans="17:25" ht="15" customHeight="1" x14ac:dyDescent="0.3">
      <c r="Q230" s="94">
        <v>595</v>
      </c>
      <c r="R230" s="94">
        <f t="shared" ca="1" si="41"/>
        <v>45521</v>
      </c>
      <c r="S230" s="94" t="str">
        <f t="shared" ca="1" si="42"/>
        <v>2024</v>
      </c>
      <c r="T230" s="95">
        <f t="shared" ca="1" si="40"/>
        <v>2025</v>
      </c>
      <c r="U230" s="57">
        <f t="shared" ca="1" si="43"/>
        <v>45886</v>
      </c>
      <c r="V230" s="57" t="str">
        <f t="shared" ca="1" si="44"/>
        <v>So</v>
      </c>
      <c r="W230" s="55">
        <v>229</v>
      </c>
      <c r="X230" s="59" t="s">
        <v>193</v>
      </c>
      <c r="Y230" s="59" t="s">
        <v>429</v>
      </c>
    </row>
    <row r="231" spans="17:25" ht="15" customHeight="1" x14ac:dyDescent="0.3">
      <c r="Q231" s="94">
        <v>596</v>
      </c>
      <c r="R231" s="94">
        <f t="shared" ca="1" si="41"/>
        <v>45522</v>
      </c>
      <c r="S231" s="94" t="str">
        <f t="shared" ca="1" si="42"/>
        <v>2024</v>
      </c>
      <c r="T231" s="95">
        <f t="shared" ca="1" si="40"/>
        <v>2025</v>
      </c>
      <c r="U231" s="57">
        <f t="shared" ca="1" si="43"/>
        <v>45887</v>
      </c>
      <c r="V231" s="57" t="str">
        <f t="shared" ca="1" si="44"/>
        <v>Mo</v>
      </c>
      <c r="W231" s="55">
        <v>230</v>
      </c>
      <c r="X231" s="59" t="s">
        <v>193</v>
      </c>
      <c r="Y231" s="59" t="s">
        <v>430</v>
      </c>
    </row>
    <row r="232" spans="17:25" ht="15" customHeight="1" x14ac:dyDescent="0.3">
      <c r="Q232" s="94">
        <v>597</v>
      </c>
      <c r="R232" s="94">
        <f t="shared" ca="1" si="41"/>
        <v>45523</v>
      </c>
      <c r="S232" s="94" t="str">
        <f t="shared" ca="1" si="42"/>
        <v>2024</v>
      </c>
      <c r="T232" s="95">
        <f t="shared" ca="1" si="40"/>
        <v>2025</v>
      </c>
      <c r="U232" s="57">
        <f t="shared" ca="1" si="43"/>
        <v>45888</v>
      </c>
      <c r="V232" s="57" t="str">
        <f t="shared" ca="1" si="44"/>
        <v>Di</v>
      </c>
      <c r="W232" s="55">
        <v>231</v>
      </c>
      <c r="X232" s="59" t="s">
        <v>193</v>
      </c>
      <c r="Y232" s="59" t="s">
        <v>431</v>
      </c>
    </row>
    <row r="233" spans="17:25" ht="15" customHeight="1" x14ac:dyDescent="0.3">
      <c r="Q233" s="94">
        <v>598</v>
      </c>
      <c r="R233" s="94">
        <f t="shared" ca="1" si="41"/>
        <v>45524</v>
      </c>
      <c r="S233" s="94" t="str">
        <f t="shared" ca="1" si="42"/>
        <v>2024</v>
      </c>
      <c r="T233" s="95">
        <f t="shared" ca="1" si="40"/>
        <v>2025</v>
      </c>
      <c r="U233" s="57">
        <f t="shared" ca="1" si="43"/>
        <v>45889</v>
      </c>
      <c r="V233" s="57" t="str">
        <f t="shared" ca="1" si="44"/>
        <v>Mi</v>
      </c>
      <c r="W233" s="55">
        <v>232</v>
      </c>
      <c r="X233" s="59" t="s">
        <v>193</v>
      </c>
      <c r="Y233" s="59" t="s">
        <v>432</v>
      </c>
    </row>
    <row r="234" spans="17:25" ht="15" customHeight="1" x14ac:dyDescent="0.3">
      <c r="Q234" s="94">
        <v>599</v>
      </c>
      <c r="R234" s="94">
        <f t="shared" ca="1" si="41"/>
        <v>45525</v>
      </c>
      <c r="S234" s="94" t="str">
        <f t="shared" ca="1" si="42"/>
        <v>2024</v>
      </c>
      <c r="T234" s="95">
        <f t="shared" ca="1" si="40"/>
        <v>2025</v>
      </c>
      <c r="U234" s="57">
        <f t="shared" ca="1" si="43"/>
        <v>45890</v>
      </c>
      <c r="V234" s="57" t="str">
        <f t="shared" ca="1" si="44"/>
        <v>Do</v>
      </c>
      <c r="W234" s="55">
        <v>233</v>
      </c>
      <c r="X234" s="59" t="s">
        <v>193</v>
      </c>
      <c r="Y234" s="59" t="s">
        <v>433</v>
      </c>
    </row>
    <row r="235" spans="17:25" ht="15" customHeight="1" x14ac:dyDescent="0.3">
      <c r="Q235" s="94">
        <v>600</v>
      </c>
      <c r="R235" s="94">
        <f t="shared" ca="1" si="41"/>
        <v>45526</v>
      </c>
      <c r="S235" s="94" t="str">
        <f t="shared" ca="1" si="42"/>
        <v>2024</v>
      </c>
      <c r="T235" s="95">
        <f t="shared" ca="1" si="40"/>
        <v>2025</v>
      </c>
      <c r="U235" s="57">
        <f t="shared" ca="1" si="43"/>
        <v>45891</v>
      </c>
      <c r="V235" s="57" t="str">
        <f t="shared" ca="1" si="44"/>
        <v>Fr</v>
      </c>
      <c r="W235" s="55">
        <v>234</v>
      </c>
      <c r="X235" s="59" t="s">
        <v>193</v>
      </c>
      <c r="Y235" s="59" t="s">
        <v>434</v>
      </c>
    </row>
    <row r="236" spans="17:25" ht="15" customHeight="1" x14ac:dyDescent="0.3">
      <c r="Q236" s="94">
        <v>601</v>
      </c>
      <c r="R236" s="94">
        <f t="shared" ca="1" si="41"/>
        <v>45527</v>
      </c>
      <c r="S236" s="94" t="str">
        <f t="shared" ca="1" si="42"/>
        <v>2024</v>
      </c>
      <c r="T236" s="95">
        <f t="shared" ca="1" si="40"/>
        <v>2025</v>
      </c>
      <c r="U236" s="57">
        <f t="shared" ca="1" si="43"/>
        <v>45892</v>
      </c>
      <c r="V236" s="57" t="str">
        <f t="shared" ca="1" si="44"/>
        <v>Sa</v>
      </c>
      <c r="W236" s="55">
        <v>235</v>
      </c>
      <c r="X236" s="59" t="s">
        <v>193</v>
      </c>
      <c r="Y236" s="59" t="s">
        <v>435</v>
      </c>
    </row>
    <row r="237" spans="17:25" ht="15" customHeight="1" x14ac:dyDescent="0.3">
      <c r="Q237" s="94">
        <v>602</v>
      </c>
      <c r="R237" s="94">
        <f t="shared" ca="1" si="41"/>
        <v>45528</v>
      </c>
      <c r="S237" s="94" t="str">
        <f t="shared" ca="1" si="42"/>
        <v>2024</v>
      </c>
      <c r="T237" s="95">
        <f t="shared" ca="1" si="40"/>
        <v>2025</v>
      </c>
      <c r="U237" s="57">
        <f t="shared" ca="1" si="43"/>
        <v>45893</v>
      </c>
      <c r="V237" s="57" t="str">
        <f t="shared" ca="1" si="44"/>
        <v>So</v>
      </c>
      <c r="W237" s="55">
        <v>236</v>
      </c>
      <c r="X237" s="59" t="s">
        <v>193</v>
      </c>
      <c r="Y237" s="59" t="s">
        <v>436</v>
      </c>
    </row>
    <row r="238" spans="17:25" ht="15" customHeight="1" x14ac:dyDescent="0.3">
      <c r="Q238" s="94">
        <v>603</v>
      </c>
      <c r="R238" s="94">
        <f t="shared" ca="1" si="41"/>
        <v>45529</v>
      </c>
      <c r="S238" s="94" t="str">
        <f t="shared" ca="1" si="42"/>
        <v>2024</v>
      </c>
      <c r="T238" s="95">
        <f t="shared" ca="1" si="40"/>
        <v>2025</v>
      </c>
      <c r="U238" s="57">
        <f t="shared" ca="1" si="43"/>
        <v>45894</v>
      </c>
      <c r="V238" s="57" t="str">
        <f t="shared" ca="1" si="44"/>
        <v>Mo</v>
      </c>
      <c r="W238" s="55">
        <v>237</v>
      </c>
      <c r="X238" s="59" t="s">
        <v>193</v>
      </c>
      <c r="Y238" s="59" t="s">
        <v>36</v>
      </c>
    </row>
    <row r="239" spans="17:25" ht="15" customHeight="1" x14ac:dyDescent="0.3">
      <c r="Q239" s="94">
        <v>604</v>
      </c>
      <c r="R239" s="94">
        <f t="shared" ca="1" si="41"/>
        <v>45530</v>
      </c>
      <c r="S239" s="94" t="str">
        <f t="shared" ca="1" si="42"/>
        <v>2024</v>
      </c>
      <c r="T239" s="95">
        <f t="shared" ca="1" si="40"/>
        <v>2025</v>
      </c>
      <c r="U239" s="57">
        <f t="shared" ca="1" si="43"/>
        <v>45895</v>
      </c>
      <c r="V239" s="57" t="str">
        <f t="shared" ca="1" si="44"/>
        <v>Di</v>
      </c>
      <c r="W239" s="55">
        <v>238</v>
      </c>
      <c r="X239" s="59" t="s">
        <v>199</v>
      </c>
      <c r="Y239" s="59" t="s">
        <v>437</v>
      </c>
    </row>
    <row r="240" spans="17:25" ht="15" customHeight="1" x14ac:dyDescent="0.3">
      <c r="Q240" s="94">
        <v>605</v>
      </c>
      <c r="R240" s="94">
        <f t="shared" ca="1" si="41"/>
        <v>45531</v>
      </c>
      <c r="S240" s="94" t="str">
        <f t="shared" ca="1" si="42"/>
        <v>2024</v>
      </c>
      <c r="T240" s="95">
        <f t="shared" ca="1" si="40"/>
        <v>2025</v>
      </c>
      <c r="U240" s="57">
        <f t="shared" ca="1" si="43"/>
        <v>45896</v>
      </c>
      <c r="V240" s="57" t="str">
        <f t="shared" ca="1" si="44"/>
        <v>Mi</v>
      </c>
      <c r="W240" s="55">
        <v>239</v>
      </c>
      <c r="X240" s="59" t="s">
        <v>199</v>
      </c>
      <c r="Y240" s="59" t="s">
        <v>438</v>
      </c>
    </row>
    <row r="241" spans="17:25" ht="15" customHeight="1" x14ac:dyDescent="0.3">
      <c r="Q241" s="94">
        <v>606</v>
      </c>
      <c r="R241" s="94">
        <f t="shared" ca="1" si="41"/>
        <v>45532</v>
      </c>
      <c r="S241" s="94" t="str">
        <f t="shared" ca="1" si="42"/>
        <v>2024</v>
      </c>
      <c r="T241" s="95">
        <f t="shared" ca="1" si="40"/>
        <v>2025</v>
      </c>
      <c r="U241" s="57">
        <f t="shared" ca="1" si="43"/>
        <v>45897</v>
      </c>
      <c r="V241" s="57" t="str">
        <f t="shared" ca="1" si="44"/>
        <v>Do</v>
      </c>
      <c r="W241" s="55">
        <v>240</v>
      </c>
      <c r="X241" s="59" t="s">
        <v>199</v>
      </c>
      <c r="Y241" s="59" t="s">
        <v>430</v>
      </c>
    </row>
    <row r="242" spans="17:25" ht="15" customHeight="1" x14ac:dyDescent="0.3">
      <c r="Q242" s="94">
        <v>607</v>
      </c>
      <c r="R242" s="94">
        <f t="shared" ca="1" si="41"/>
        <v>45533</v>
      </c>
      <c r="S242" s="94" t="str">
        <f t="shared" ca="1" si="42"/>
        <v>2024</v>
      </c>
      <c r="T242" s="95">
        <f t="shared" ca="1" si="40"/>
        <v>2025</v>
      </c>
      <c r="U242" s="57">
        <f t="shared" ca="1" si="43"/>
        <v>45898</v>
      </c>
      <c r="V242" s="57" t="str">
        <f t="shared" ca="1" si="44"/>
        <v>Fr</v>
      </c>
      <c r="W242" s="55">
        <v>241</v>
      </c>
      <c r="X242" s="59" t="s">
        <v>199</v>
      </c>
      <c r="Y242" s="59" t="s">
        <v>439</v>
      </c>
    </row>
    <row r="243" spans="17:25" ht="15" customHeight="1" x14ac:dyDescent="0.3">
      <c r="Q243" s="94">
        <v>608</v>
      </c>
      <c r="R243" s="94">
        <f t="shared" ca="1" si="41"/>
        <v>45534</v>
      </c>
      <c r="S243" s="94" t="str">
        <f t="shared" ca="1" si="42"/>
        <v>2024</v>
      </c>
      <c r="T243" s="95">
        <f t="shared" ca="1" si="40"/>
        <v>2025</v>
      </c>
      <c r="U243" s="57">
        <f t="shared" ca="1" si="43"/>
        <v>45899</v>
      </c>
      <c r="V243" s="57" t="str">
        <f t="shared" ca="1" si="44"/>
        <v>Sa</v>
      </c>
      <c r="W243" s="55">
        <v>242</v>
      </c>
      <c r="X243" s="59" t="s">
        <v>199</v>
      </c>
      <c r="Y243" s="59" t="s">
        <v>194</v>
      </c>
    </row>
    <row r="244" spans="17:25" ht="15" customHeight="1" x14ac:dyDescent="0.3">
      <c r="Q244" s="94">
        <v>609</v>
      </c>
      <c r="R244" s="94">
        <f t="shared" ca="1" si="41"/>
        <v>45535</v>
      </c>
      <c r="S244" s="94" t="str">
        <f t="shared" ca="1" si="42"/>
        <v>2024</v>
      </c>
      <c r="T244" s="95">
        <f t="shared" ca="1" si="40"/>
        <v>2025</v>
      </c>
      <c r="U244" s="57">
        <f t="shared" ca="1" si="43"/>
        <v>45900</v>
      </c>
      <c r="V244" s="57" t="str">
        <f t="shared" ca="1" si="44"/>
        <v>So</v>
      </c>
      <c r="W244" s="55">
        <v>243</v>
      </c>
      <c r="X244" s="59" t="s">
        <v>199</v>
      </c>
      <c r="Y244" s="59" t="s">
        <v>440</v>
      </c>
    </row>
    <row r="245" spans="17:25" ht="15" customHeight="1" x14ac:dyDescent="0.3">
      <c r="Q245" s="94">
        <v>610</v>
      </c>
      <c r="R245" s="94">
        <f t="shared" ca="1" si="41"/>
        <v>45536</v>
      </c>
      <c r="S245" s="94" t="str">
        <f t="shared" ca="1" si="42"/>
        <v>2024</v>
      </c>
      <c r="T245" s="95">
        <f t="shared" ca="1" si="40"/>
        <v>2025</v>
      </c>
      <c r="U245" s="57">
        <f t="shared" ca="1" si="43"/>
        <v>45901</v>
      </c>
      <c r="V245" s="57" t="str">
        <f t="shared" ca="1" si="44"/>
        <v>Mo</v>
      </c>
      <c r="W245" s="55">
        <v>244</v>
      </c>
      <c r="X245" s="59" t="s">
        <v>199</v>
      </c>
      <c r="Y245" s="59" t="s">
        <v>441</v>
      </c>
    </row>
    <row r="246" spans="17:25" ht="15" customHeight="1" x14ac:dyDescent="0.3">
      <c r="Q246" s="94">
        <v>611</v>
      </c>
      <c r="R246" s="94">
        <f t="shared" ca="1" si="41"/>
        <v>45537</v>
      </c>
      <c r="S246" s="94" t="str">
        <f t="shared" ca="1" si="42"/>
        <v>2024</v>
      </c>
      <c r="T246" s="95">
        <f t="shared" ca="1" si="40"/>
        <v>2025</v>
      </c>
      <c r="U246" s="57">
        <f t="shared" ca="1" si="43"/>
        <v>45902</v>
      </c>
      <c r="V246" s="57" t="str">
        <f t="shared" ca="1" si="44"/>
        <v>Di</v>
      </c>
      <c r="W246" s="55">
        <v>245</v>
      </c>
      <c r="X246" s="59" t="s">
        <v>199</v>
      </c>
      <c r="Y246" s="59" t="s">
        <v>442</v>
      </c>
    </row>
    <row r="247" spans="17:25" ht="15" customHeight="1" x14ac:dyDescent="0.3">
      <c r="Q247" s="94">
        <v>612</v>
      </c>
      <c r="R247" s="94">
        <f t="shared" ca="1" si="41"/>
        <v>45538</v>
      </c>
      <c r="S247" s="94" t="str">
        <f t="shared" ca="1" si="42"/>
        <v>2024</v>
      </c>
      <c r="T247" s="95">
        <f t="shared" ca="1" si="40"/>
        <v>2025</v>
      </c>
      <c r="U247" s="57">
        <f t="shared" ca="1" si="43"/>
        <v>45903</v>
      </c>
      <c r="V247" s="57" t="str">
        <f t="shared" ca="1" si="44"/>
        <v>Mi</v>
      </c>
      <c r="W247" s="55">
        <v>246</v>
      </c>
      <c r="X247" s="59" t="s">
        <v>199</v>
      </c>
      <c r="Y247" s="59" t="s">
        <v>443</v>
      </c>
    </row>
    <row r="248" spans="17:25" ht="15" customHeight="1" x14ac:dyDescent="0.3">
      <c r="Q248" s="94">
        <v>613</v>
      </c>
      <c r="R248" s="94">
        <f t="shared" ca="1" si="41"/>
        <v>45539</v>
      </c>
      <c r="S248" s="94" t="str">
        <f t="shared" ca="1" si="42"/>
        <v>2024</v>
      </c>
      <c r="T248" s="95">
        <f t="shared" ca="1" si="40"/>
        <v>2025</v>
      </c>
      <c r="U248" s="57">
        <f t="shared" ca="1" si="43"/>
        <v>45904</v>
      </c>
      <c r="V248" s="57" t="str">
        <f t="shared" ca="1" si="44"/>
        <v>Do</v>
      </c>
      <c r="W248" s="55">
        <v>247</v>
      </c>
      <c r="X248" s="59" t="s">
        <v>199</v>
      </c>
      <c r="Y248" s="59" t="s">
        <v>36</v>
      </c>
    </row>
    <row r="249" spans="17:25" ht="15" customHeight="1" x14ac:dyDescent="0.3">
      <c r="Q249" s="94">
        <v>614</v>
      </c>
      <c r="R249" s="94">
        <f t="shared" ca="1" si="41"/>
        <v>45540</v>
      </c>
      <c r="S249" s="94" t="str">
        <f t="shared" ca="1" si="42"/>
        <v>2024</v>
      </c>
      <c r="T249" s="95">
        <f t="shared" ca="1" si="40"/>
        <v>2025</v>
      </c>
      <c r="U249" s="57">
        <f t="shared" ca="1" si="43"/>
        <v>45905</v>
      </c>
      <c r="V249" s="57" t="str">
        <f t="shared" ca="1" si="44"/>
        <v>Fr</v>
      </c>
      <c r="W249" s="55">
        <v>248</v>
      </c>
      <c r="X249" s="59" t="s">
        <v>203</v>
      </c>
      <c r="Y249" s="59" t="s">
        <v>444</v>
      </c>
    </row>
    <row r="250" spans="17:25" ht="15" customHeight="1" x14ac:dyDescent="0.3">
      <c r="Q250" s="94">
        <v>615</v>
      </c>
      <c r="R250" s="94">
        <f t="shared" ca="1" si="41"/>
        <v>45541</v>
      </c>
      <c r="S250" s="94" t="str">
        <f t="shared" ca="1" si="42"/>
        <v>2024</v>
      </c>
      <c r="T250" s="95">
        <f t="shared" ca="1" si="40"/>
        <v>2025</v>
      </c>
      <c r="U250" s="57">
        <f t="shared" ca="1" si="43"/>
        <v>45906</v>
      </c>
      <c r="V250" s="57" t="str">
        <f t="shared" ca="1" si="44"/>
        <v>Sa</v>
      </c>
      <c r="W250" s="55">
        <v>249</v>
      </c>
      <c r="X250" s="59" t="s">
        <v>203</v>
      </c>
      <c r="Y250" s="59" t="s">
        <v>445</v>
      </c>
    </row>
    <row r="251" spans="17:25" ht="15" customHeight="1" x14ac:dyDescent="0.3">
      <c r="Q251" s="94">
        <v>616</v>
      </c>
      <c r="R251" s="94">
        <f t="shared" ca="1" si="41"/>
        <v>45542</v>
      </c>
      <c r="S251" s="94" t="str">
        <f t="shared" ca="1" si="42"/>
        <v>2024</v>
      </c>
      <c r="T251" s="95">
        <f t="shared" ca="1" si="40"/>
        <v>2025</v>
      </c>
      <c r="U251" s="57">
        <f t="shared" ca="1" si="43"/>
        <v>45907</v>
      </c>
      <c r="V251" s="57" t="str">
        <f t="shared" ca="1" si="44"/>
        <v>So</v>
      </c>
      <c r="W251" s="55">
        <v>250</v>
      </c>
      <c r="X251" s="59" t="s">
        <v>203</v>
      </c>
      <c r="Y251" s="59" t="s">
        <v>446</v>
      </c>
    </row>
    <row r="252" spans="17:25" ht="15" customHeight="1" x14ac:dyDescent="0.3">
      <c r="Q252" s="94">
        <v>617</v>
      </c>
      <c r="R252" s="94">
        <f t="shared" ca="1" si="41"/>
        <v>45543</v>
      </c>
      <c r="S252" s="94" t="str">
        <f t="shared" ca="1" si="42"/>
        <v>2024</v>
      </c>
      <c r="T252" s="95">
        <f t="shared" ca="1" si="40"/>
        <v>2025</v>
      </c>
      <c r="U252" s="57">
        <f t="shared" ca="1" si="43"/>
        <v>45908</v>
      </c>
      <c r="V252" s="57" t="str">
        <f t="shared" ca="1" si="44"/>
        <v>Mo</v>
      </c>
      <c r="W252" s="55">
        <v>251</v>
      </c>
      <c r="X252" s="59" t="s">
        <v>203</v>
      </c>
      <c r="Y252" s="59" t="s">
        <v>194</v>
      </c>
    </row>
    <row r="253" spans="17:25" ht="15" customHeight="1" x14ac:dyDescent="0.3">
      <c r="Q253" s="94">
        <v>618</v>
      </c>
      <c r="R253" s="94">
        <f t="shared" ca="1" si="41"/>
        <v>45544</v>
      </c>
      <c r="S253" s="94" t="str">
        <f t="shared" ca="1" si="42"/>
        <v>2024</v>
      </c>
      <c r="T253" s="95">
        <f t="shared" ca="1" si="40"/>
        <v>2025</v>
      </c>
      <c r="U253" s="57">
        <f t="shared" ca="1" si="43"/>
        <v>45909</v>
      </c>
      <c r="V253" s="57" t="str">
        <f t="shared" ca="1" si="44"/>
        <v>Di</v>
      </c>
      <c r="W253" s="55">
        <v>252</v>
      </c>
      <c r="X253" s="59" t="s">
        <v>203</v>
      </c>
      <c r="Y253" s="59" t="s">
        <v>197</v>
      </c>
    </row>
    <row r="254" spans="17:25" ht="15" customHeight="1" x14ac:dyDescent="0.3">
      <c r="Q254" s="94">
        <v>619</v>
      </c>
      <c r="R254" s="94">
        <f t="shared" ca="1" si="41"/>
        <v>45545</v>
      </c>
      <c r="S254" s="94" t="str">
        <f t="shared" ca="1" si="42"/>
        <v>2024</v>
      </c>
      <c r="T254" s="95">
        <f t="shared" ca="1" si="40"/>
        <v>2025</v>
      </c>
      <c r="U254" s="57">
        <f t="shared" ca="1" si="43"/>
        <v>45910</v>
      </c>
      <c r="V254" s="57" t="str">
        <f t="shared" ca="1" si="44"/>
        <v>Mi</v>
      </c>
      <c r="W254" s="55">
        <v>253</v>
      </c>
      <c r="X254" s="59" t="s">
        <v>205</v>
      </c>
      <c r="Y254" s="59" t="s">
        <v>447</v>
      </c>
    </row>
    <row r="255" spans="17:25" ht="15" customHeight="1" x14ac:dyDescent="0.3">
      <c r="Q255" s="94">
        <v>620</v>
      </c>
      <c r="R255" s="94">
        <f t="shared" ca="1" si="41"/>
        <v>45546</v>
      </c>
      <c r="S255" s="94" t="str">
        <f t="shared" ca="1" si="42"/>
        <v>2024</v>
      </c>
      <c r="T255" s="95">
        <f t="shared" ca="1" si="40"/>
        <v>2025</v>
      </c>
      <c r="U255" s="57">
        <f t="shared" ca="1" si="43"/>
        <v>45911</v>
      </c>
      <c r="V255" s="57" t="str">
        <f t="shared" ca="1" si="44"/>
        <v>Do</v>
      </c>
      <c r="W255" s="55">
        <v>254</v>
      </c>
      <c r="X255" s="59" t="s">
        <v>205</v>
      </c>
      <c r="Y255" s="59" t="s">
        <v>448</v>
      </c>
    </row>
    <row r="256" spans="17:25" ht="15" customHeight="1" x14ac:dyDescent="0.3">
      <c r="Q256" s="94">
        <v>621</v>
      </c>
      <c r="R256" s="94">
        <f t="shared" ca="1" si="41"/>
        <v>45547</v>
      </c>
      <c r="S256" s="94" t="str">
        <f t="shared" ca="1" si="42"/>
        <v>2024</v>
      </c>
      <c r="T256" s="95">
        <f t="shared" ca="1" si="40"/>
        <v>2025</v>
      </c>
      <c r="U256" s="57">
        <f t="shared" ca="1" si="43"/>
        <v>45912</v>
      </c>
      <c r="V256" s="57" t="str">
        <f t="shared" ca="1" si="44"/>
        <v>Fr</v>
      </c>
      <c r="W256" s="55">
        <v>255</v>
      </c>
      <c r="X256" s="59" t="s">
        <v>205</v>
      </c>
      <c r="Y256" s="59" t="s">
        <v>449</v>
      </c>
    </row>
    <row r="257" spans="17:25" ht="15" customHeight="1" x14ac:dyDescent="0.3">
      <c r="Q257" s="94">
        <v>622</v>
      </c>
      <c r="R257" s="94">
        <f t="shared" ca="1" si="41"/>
        <v>45548</v>
      </c>
      <c r="S257" s="94" t="str">
        <f t="shared" ca="1" si="42"/>
        <v>2024</v>
      </c>
      <c r="T257" s="95">
        <f t="shared" ca="1" si="40"/>
        <v>2025</v>
      </c>
      <c r="U257" s="57">
        <f t="shared" ca="1" si="43"/>
        <v>45913</v>
      </c>
      <c r="V257" s="57" t="str">
        <f t="shared" ca="1" si="44"/>
        <v>Sa</v>
      </c>
      <c r="W257" s="55">
        <v>256</v>
      </c>
      <c r="X257" s="59" t="s">
        <v>205</v>
      </c>
      <c r="Y257" s="59" t="s">
        <v>450</v>
      </c>
    </row>
    <row r="258" spans="17:25" ht="15" customHeight="1" x14ac:dyDescent="0.3">
      <c r="Q258" s="94">
        <v>623</v>
      </c>
      <c r="R258" s="94">
        <f t="shared" ca="1" si="41"/>
        <v>45549</v>
      </c>
      <c r="S258" s="94" t="str">
        <f t="shared" ca="1" si="42"/>
        <v>2024</v>
      </c>
      <c r="T258" s="95">
        <f t="shared" ref="T258:T321" ca="1" si="45">IF(A$14&gt;R258,S258+1,S258)</f>
        <v>2025</v>
      </c>
      <c r="U258" s="57">
        <f t="shared" ca="1" si="43"/>
        <v>45914</v>
      </c>
      <c r="V258" s="57" t="str">
        <f t="shared" ca="1" si="44"/>
        <v>So</v>
      </c>
      <c r="W258" s="55">
        <v>257</v>
      </c>
      <c r="X258" s="59" t="s">
        <v>205</v>
      </c>
      <c r="Y258" s="59" t="s">
        <v>451</v>
      </c>
    </row>
    <row r="259" spans="17:25" ht="15" customHeight="1" x14ac:dyDescent="0.3">
      <c r="Q259" s="94">
        <v>624</v>
      </c>
      <c r="R259" s="94">
        <f t="shared" ref="R259:R322" ca="1" si="46">DATE(TEXT($M$2,"JJJJ"),TEXT(Q259,"MM"),TEXT(Q259,"TT"))</f>
        <v>45550</v>
      </c>
      <c r="S259" s="94" t="str">
        <f t="shared" ref="S259:S322" ca="1" si="47">TEXT(R259,"JJJJ")</f>
        <v>2024</v>
      </c>
      <c r="T259" s="95">
        <f t="shared" ca="1" si="45"/>
        <v>2025</v>
      </c>
      <c r="U259" s="57">
        <f t="shared" ref="U259:U322" ca="1" si="48">DATE(T259,TEXT(R259,"MM"),TEXT(R259,"TT"))</f>
        <v>45915</v>
      </c>
      <c r="V259" s="57" t="str">
        <f t="shared" ref="V259:V322" ca="1" si="49">TEXT(U259,"TTT")</f>
        <v>Mo</v>
      </c>
      <c r="W259" s="55">
        <v>258</v>
      </c>
      <c r="X259" s="59" t="s">
        <v>208</v>
      </c>
      <c r="Y259" s="59" t="s">
        <v>77</v>
      </c>
    </row>
    <row r="260" spans="17:25" ht="15" customHeight="1" x14ac:dyDescent="0.3">
      <c r="Q260" s="94">
        <v>625</v>
      </c>
      <c r="R260" s="94">
        <f t="shared" ca="1" si="46"/>
        <v>45551</v>
      </c>
      <c r="S260" s="94" t="str">
        <f t="shared" ca="1" si="47"/>
        <v>2024</v>
      </c>
      <c r="T260" s="95">
        <f t="shared" ca="1" si="45"/>
        <v>2025</v>
      </c>
      <c r="U260" s="57">
        <f t="shared" ca="1" si="48"/>
        <v>45916</v>
      </c>
      <c r="V260" s="57" t="str">
        <f t="shared" ca="1" si="49"/>
        <v>Di</v>
      </c>
      <c r="W260" s="55">
        <v>259</v>
      </c>
      <c r="X260" s="59" t="s">
        <v>208</v>
      </c>
      <c r="Y260" s="59" t="s">
        <v>388</v>
      </c>
    </row>
    <row r="261" spans="17:25" ht="15" customHeight="1" x14ac:dyDescent="0.3">
      <c r="Q261" s="94">
        <v>626</v>
      </c>
      <c r="R261" s="94">
        <f t="shared" ca="1" si="46"/>
        <v>45552</v>
      </c>
      <c r="S261" s="94" t="str">
        <f t="shared" ca="1" si="47"/>
        <v>2024</v>
      </c>
      <c r="T261" s="95">
        <f t="shared" ca="1" si="45"/>
        <v>2025</v>
      </c>
      <c r="U261" s="57">
        <f t="shared" ca="1" si="48"/>
        <v>45917</v>
      </c>
      <c r="V261" s="57" t="str">
        <f t="shared" ca="1" si="49"/>
        <v>Mi</v>
      </c>
      <c r="W261" s="55">
        <v>260</v>
      </c>
      <c r="X261" s="59" t="s">
        <v>208</v>
      </c>
      <c r="Y261" s="59" t="s">
        <v>452</v>
      </c>
    </row>
    <row r="262" spans="17:25" ht="15" customHeight="1" x14ac:dyDescent="0.3">
      <c r="Q262" s="94">
        <v>627</v>
      </c>
      <c r="R262" s="94">
        <f t="shared" ca="1" si="46"/>
        <v>45553</v>
      </c>
      <c r="S262" s="94" t="str">
        <f t="shared" ca="1" si="47"/>
        <v>2024</v>
      </c>
      <c r="T262" s="95">
        <f t="shared" ca="1" si="45"/>
        <v>2025</v>
      </c>
      <c r="U262" s="57">
        <f t="shared" ca="1" si="48"/>
        <v>45918</v>
      </c>
      <c r="V262" s="57" t="str">
        <f t="shared" ca="1" si="49"/>
        <v>Do</v>
      </c>
      <c r="W262" s="55">
        <v>261</v>
      </c>
      <c r="X262" s="59" t="s">
        <v>208</v>
      </c>
      <c r="Y262" s="59" t="s">
        <v>453</v>
      </c>
    </row>
    <row r="263" spans="17:25" ht="15" customHeight="1" x14ac:dyDescent="0.3">
      <c r="Q263" s="94">
        <v>628</v>
      </c>
      <c r="R263" s="94">
        <f t="shared" ca="1" si="46"/>
        <v>45554</v>
      </c>
      <c r="S263" s="94" t="str">
        <f t="shared" ca="1" si="47"/>
        <v>2024</v>
      </c>
      <c r="T263" s="95">
        <f t="shared" ca="1" si="45"/>
        <v>2025</v>
      </c>
      <c r="U263" s="57">
        <f t="shared" ca="1" si="48"/>
        <v>45919</v>
      </c>
      <c r="V263" s="57" t="str">
        <f t="shared" ca="1" si="49"/>
        <v>Fr</v>
      </c>
      <c r="W263" s="55">
        <v>262</v>
      </c>
      <c r="X263" s="59" t="s">
        <v>208</v>
      </c>
      <c r="Y263" s="59" t="s">
        <v>454</v>
      </c>
    </row>
    <row r="264" spans="17:25" ht="15" customHeight="1" x14ac:dyDescent="0.3">
      <c r="Q264" s="94">
        <v>629</v>
      </c>
      <c r="R264" s="94">
        <f t="shared" ca="1" si="46"/>
        <v>45555</v>
      </c>
      <c r="S264" s="94" t="str">
        <f t="shared" ca="1" si="47"/>
        <v>2024</v>
      </c>
      <c r="T264" s="95">
        <f t="shared" ca="1" si="45"/>
        <v>2025</v>
      </c>
      <c r="U264" s="57">
        <f t="shared" ca="1" si="48"/>
        <v>45920</v>
      </c>
      <c r="V264" s="57" t="str">
        <f t="shared" ca="1" si="49"/>
        <v>Sa</v>
      </c>
      <c r="W264" s="55">
        <v>263</v>
      </c>
      <c r="X264" s="59" t="s">
        <v>208</v>
      </c>
      <c r="Y264" s="59" t="s">
        <v>455</v>
      </c>
    </row>
    <row r="265" spans="17:25" ht="15" customHeight="1" x14ac:dyDescent="0.3">
      <c r="Q265" s="94">
        <v>630</v>
      </c>
      <c r="R265" s="94">
        <f t="shared" ca="1" si="46"/>
        <v>45556</v>
      </c>
      <c r="S265" s="94" t="str">
        <f t="shared" ca="1" si="47"/>
        <v>2024</v>
      </c>
      <c r="T265" s="95">
        <f t="shared" ca="1" si="45"/>
        <v>2025</v>
      </c>
      <c r="U265" s="57">
        <f t="shared" ca="1" si="48"/>
        <v>45921</v>
      </c>
      <c r="V265" s="57" t="str">
        <f t="shared" ca="1" si="49"/>
        <v>So</v>
      </c>
      <c r="W265" s="55">
        <v>264</v>
      </c>
      <c r="X265" s="59" t="s">
        <v>210</v>
      </c>
      <c r="Y265" s="59" t="s">
        <v>77</v>
      </c>
    </row>
    <row r="266" spans="17:25" ht="15" customHeight="1" x14ac:dyDescent="0.3">
      <c r="Q266" s="94">
        <v>631</v>
      </c>
      <c r="R266" s="94">
        <f t="shared" ca="1" si="46"/>
        <v>45557</v>
      </c>
      <c r="S266" s="94" t="str">
        <f t="shared" ca="1" si="47"/>
        <v>2024</v>
      </c>
      <c r="T266" s="95">
        <f t="shared" ca="1" si="45"/>
        <v>2025</v>
      </c>
      <c r="U266" s="57">
        <f t="shared" ca="1" si="48"/>
        <v>45922</v>
      </c>
      <c r="V266" s="57" t="str">
        <f t="shared" ca="1" si="49"/>
        <v>Mo</v>
      </c>
      <c r="W266" s="55">
        <v>265</v>
      </c>
      <c r="X266" s="59" t="s">
        <v>210</v>
      </c>
      <c r="Y266" s="59" t="s">
        <v>287</v>
      </c>
    </row>
    <row r="267" spans="17:25" ht="15" customHeight="1" x14ac:dyDescent="0.3">
      <c r="Q267" s="94">
        <v>632</v>
      </c>
      <c r="R267" s="94">
        <f t="shared" ca="1" si="46"/>
        <v>45558</v>
      </c>
      <c r="S267" s="94" t="str">
        <f t="shared" ca="1" si="47"/>
        <v>2024</v>
      </c>
      <c r="T267" s="95">
        <f t="shared" ca="1" si="45"/>
        <v>2025</v>
      </c>
      <c r="U267" s="57">
        <f t="shared" ca="1" si="48"/>
        <v>45923</v>
      </c>
      <c r="V267" s="57" t="str">
        <f t="shared" ca="1" si="49"/>
        <v>Di</v>
      </c>
      <c r="W267" s="55">
        <v>266</v>
      </c>
      <c r="X267" s="59" t="s">
        <v>210</v>
      </c>
      <c r="Y267" s="59" t="s">
        <v>456</v>
      </c>
    </row>
    <row r="268" spans="17:25" ht="15" customHeight="1" x14ac:dyDescent="0.3">
      <c r="Q268" s="94">
        <v>633</v>
      </c>
      <c r="R268" s="94">
        <f t="shared" ca="1" si="46"/>
        <v>45559</v>
      </c>
      <c r="S268" s="94" t="str">
        <f t="shared" ca="1" si="47"/>
        <v>2024</v>
      </c>
      <c r="T268" s="95">
        <f t="shared" ca="1" si="45"/>
        <v>2025</v>
      </c>
      <c r="U268" s="57">
        <f t="shared" ca="1" si="48"/>
        <v>45924</v>
      </c>
      <c r="V268" s="57" t="str">
        <f t="shared" ca="1" si="49"/>
        <v>Mi</v>
      </c>
      <c r="W268" s="55">
        <v>267</v>
      </c>
      <c r="X268" s="59" t="s">
        <v>210</v>
      </c>
      <c r="Y268" s="59" t="s">
        <v>457</v>
      </c>
    </row>
    <row r="269" spans="17:25" ht="15" customHeight="1" x14ac:dyDescent="0.3">
      <c r="Q269" s="94">
        <v>634</v>
      </c>
      <c r="R269" s="94">
        <f t="shared" ca="1" si="46"/>
        <v>45560</v>
      </c>
      <c r="S269" s="94" t="str">
        <f t="shared" ca="1" si="47"/>
        <v>2024</v>
      </c>
      <c r="T269" s="95">
        <f t="shared" ca="1" si="45"/>
        <v>2025</v>
      </c>
      <c r="U269" s="57">
        <f t="shared" ca="1" si="48"/>
        <v>45925</v>
      </c>
      <c r="V269" s="57" t="str">
        <f t="shared" ca="1" si="49"/>
        <v>Do</v>
      </c>
      <c r="W269" s="55">
        <v>268</v>
      </c>
      <c r="X269" s="59" t="s">
        <v>211</v>
      </c>
      <c r="Y269" s="59" t="s">
        <v>386</v>
      </c>
    </row>
    <row r="270" spans="17:25" ht="15" customHeight="1" x14ac:dyDescent="0.3">
      <c r="Q270" s="94">
        <v>635</v>
      </c>
      <c r="R270" s="94">
        <f t="shared" ca="1" si="46"/>
        <v>45561</v>
      </c>
      <c r="S270" s="94" t="str">
        <f t="shared" ca="1" si="47"/>
        <v>2024</v>
      </c>
      <c r="T270" s="95">
        <f t="shared" ca="1" si="45"/>
        <v>2025</v>
      </c>
      <c r="U270" s="57">
        <f t="shared" ca="1" si="48"/>
        <v>45926</v>
      </c>
      <c r="V270" s="57" t="str">
        <f t="shared" ca="1" si="49"/>
        <v>Fr</v>
      </c>
      <c r="W270" s="55">
        <v>269</v>
      </c>
      <c r="X270" s="59" t="s">
        <v>211</v>
      </c>
      <c r="Y270" s="59" t="s">
        <v>458</v>
      </c>
    </row>
    <row r="271" spans="17:25" ht="15" customHeight="1" x14ac:dyDescent="0.3">
      <c r="Q271" s="94">
        <v>636</v>
      </c>
      <c r="R271" s="94">
        <f t="shared" ca="1" si="46"/>
        <v>45562</v>
      </c>
      <c r="S271" s="94" t="str">
        <f t="shared" ca="1" si="47"/>
        <v>2024</v>
      </c>
      <c r="T271" s="95">
        <f t="shared" ca="1" si="45"/>
        <v>2025</v>
      </c>
      <c r="U271" s="57">
        <f t="shared" ca="1" si="48"/>
        <v>45927</v>
      </c>
      <c r="V271" s="57" t="str">
        <f t="shared" ca="1" si="49"/>
        <v>Sa</v>
      </c>
      <c r="W271" s="55">
        <v>270</v>
      </c>
      <c r="X271" s="59" t="s">
        <v>211</v>
      </c>
      <c r="Y271" s="59" t="s">
        <v>194</v>
      </c>
    </row>
    <row r="272" spans="17:25" ht="15" customHeight="1" x14ac:dyDescent="0.3">
      <c r="Q272" s="94">
        <v>637</v>
      </c>
      <c r="R272" s="94">
        <f t="shared" ca="1" si="46"/>
        <v>45563</v>
      </c>
      <c r="S272" s="94" t="str">
        <f t="shared" ca="1" si="47"/>
        <v>2024</v>
      </c>
      <c r="T272" s="95">
        <f t="shared" ca="1" si="45"/>
        <v>2025</v>
      </c>
      <c r="U272" s="57">
        <f t="shared" ca="1" si="48"/>
        <v>45928</v>
      </c>
      <c r="V272" s="57" t="str">
        <f t="shared" ca="1" si="49"/>
        <v>So</v>
      </c>
      <c r="W272" s="55">
        <v>271</v>
      </c>
      <c r="X272" s="59" t="s">
        <v>211</v>
      </c>
      <c r="Y272" s="59" t="s">
        <v>197</v>
      </c>
    </row>
    <row r="273" spans="17:25" ht="15" customHeight="1" x14ac:dyDescent="0.3">
      <c r="Q273" s="94">
        <v>638</v>
      </c>
      <c r="R273" s="94">
        <f t="shared" ca="1" si="46"/>
        <v>45564</v>
      </c>
      <c r="S273" s="94" t="str">
        <f t="shared" ca="1" si="47"/>
        <v>2024</v>
      </c>
      <c r="T273" s="95">
        <f t="shared" ca="1" si="45"/>
        <v>2025</v>
      </c>
      <c r="U273" s="57">
        <f t="shared" ca="1" si="48"/>
        <v>45929</v>
      </c>
      <c r="V273" s="57" t="str">
        <f t="shared" ca="1" si="49"/>
        <v>Mo</v>
      </c>
      <c r="W273" s="55">
        <v>272</v>
      </c>
      <c r="X273" s="59" t="s">
        <v>211</v>
      </c>
      <c r="Y273" s="59" t="s">
        <v>459</v>
      </c>
    </row>
    <row r="274" spans="17:25" ht="15" customHeight="1" x14ac:dyDescent="0.3">
      <c r="Q274" s="94">
        <v>639</v>
      </c>
      <c r="R274" s="94">
        <f t="shared" ca="1" si="46"/>
        <v>45565</v>
      </c>
      <c r="S274" s="94" t="str">
        <f t="shared" ca="1" si="47"/>
        <v>2024</v>
      </c>
      <c r="T274" s="95">
        <f t="shared" ca="1" si="45"/>
        <v>2025</v>
      </c>
      <c r="U274" s="57">
        <f t="shared" ca="1" si="48"/>
        <v>45930</v>
      </c>
      <c r="V274" s="57" t="str">
        <f t="shared" ca="1" si="49"/>
        <v>Di</v>
      </c>
      <c r="W274" s="55">
        <v>273</v>
      </c>
      <c r="X274" s="59" t="s">
        <v>211</v>
      </c>
      <c r="Y274" s="59" t="s">
        <v>460</v>
      </c>
    </row>
    <row r="275" spans="17:25" ht="15" customHeight="1" x14ac:dyDescent="0.3">
      <c r="Q275" s="94">
        <v>640</v>
      </c>
      <c r="R275" s="94">
        <f t="shared" ca="1" si="46"/>
        <v>45566</v>
      </c>
      <c r="S275" s="94" t="str">
        <f t="shared" ca="1" si="47"/>
        <v>2024</v>
      </c>
      <c r="T275" s="95">
        <f t="shared" ca="1" si="45"/>
        <v>2025</v>
      </c>
      <c r="U275" s="57">
        <f t="shared" ca="1" si="48"/>
        <v>45931</v>
      </c>
      <c r="V275" s="57" t="str">
        <f t="shared" ca="1" si="49"/>
        <v>Mi</v>
      </c>
      <c r="W275" s="55">
        <v>274</v>
      </c>
      <c r="X275" s="59" t="s">
        <v>211</v>
      </c>
      <c r="Y275" s="59" t="s">
        <v>461</v>
      </c>
    </row>
    <row r="276" spans="17:25" ht="15" customHeight="1" x14ac:dyDescent="0.3">
      <c r="Q276" s="94">
        <v>641</v>
      </c>
      <c r="R276" s="94">
        <f t="shared" ca="1" si="46"/>
        <v>45567</v>
      </c>
      <c r="S276" s="94" t="str">
        <f t="shared" ca="1" si="47"/>
        <v>2024</v>
      </c>
      <c r="T276" s="95">
        <f t="shared" ca="1" si="45"/>
        <v>2025</v>
      </c>
      <c r="U276" s="57">
        <f t="shared" ca="1" si="48"/>
        <v>45932</v>
      </c>
      <c r="V276" s="57" t="str">
        <f t="shared" ca="1" si="49"/>
        <v>Do</v>
      </c>
      <c r="W276" s="55">
        <v>275</v>
      </c>
      <c r="X276" s="59" t="s">
        <v>213</v>
      </c>
      <c r="Y276" s="59" t="s">
        <v>462</v>
      </c>
    </row>
    <row r="277" spans="17:25" ht="15" customHeight="1" x14ac:dyDescent="0.3">
      <c r="Q277" s="94">
        <v>642</v>
      </c>
      <c r="R277" s="94">
        <f t="shared" ca="1" si="46"/>
        <v>45568</v>
      </c>
      <c r="S277" s="94" t="str">
        <f t="shared" ca="1" si="47"/>
        <v>2024</v>
      </c>
      <c r="T277" s="95">
        <f t="shared" ca="1" si="45"/>
        <v>2025</v>
      </c>
      <c r="U277" s="57">
        <f t="shared" ca="1" si="48"/>
        <v>45933</v>
      </c>
      <c r="V277" s="57" t="str">
        <f t="shared" ca="1" si="49"/>
        <v>Fr</v>
      </c>
      <c r="W277" s="55">
        <v>276</v>
      </c>
      <c r="X277" s="59" t="s">
        <v>213</v>
      </c>
      <c r="Y277" s="59" t="s">
        <v>463</v>
      </c>
    </row>
    <row r="278" spans="17:25" ht="15" customHeight="1" x14ac:dyDescent="0.3">
      <c r="Q278" s="94">
        <v>643</v>
      </c>
      <c r="R278" s="94">
        <f t="shared" ca="1" si="46"/>
        <v>45569</v>
      </c>
      <c r="S278" s="94" t="str">
        <f t="shared" ca="1" si="47"/>
        <v>2024</v>
      </c>
      <c r="T278" s="95">
        <f t="shared" ca="1" si="45"/>
        <v>2025</v>
      </c>
      <c r="U278" s="57">
        <f t="shared" ca="1" si="48"/>
        <v>45934</v>
      </c>
      <c r="V278" s="57" t="str">
        <f t="shared" ca="1" si="49"/>
        <v>Sa</v>
      </c>
      <c r="W278" s="55">
        <v>277</v>
      </c>
      <c r="X278" s="59" t="s">
        <v>213</v>
      </c>
      <c r="Y278" s="59" t="s">
        <v>464</v>
      </c>
    </row>
    <row r="279" spans="17:25" ht="15" customHeight="1" x14ac:dyDescent="0.3">
      <c r="Q279" s="94">
        <v>644</v>
      </c>
      <c r="R279" s="94">
        <f t="shared" ca="1" si="46"/>
        <v>45570</v>
      </c>
      <c r="S279" s="94" t="str">
        <f t="shared" ca="1" si="47"/>
        <v>2024</v>
      </c>
      <c r="T279" s="95">
        <f t="shared" ca="1" si="45"/>
        <v>2025</v>
      </c>
      <c r="U279" s="57">
        <f t="shared" ca="1" si="48"/>
        <v>45935</v>
      </c>
      <c r="V279" s="57" t="str">
        <f t="shared" ca="1" si="49"/>
        <v>So</v>
      </c>
      <c r="W279" s="55">
        <v>278</v>
      </c>
      <c r="X279" s="59" t="s">
        <v>213</v>
      </c>
      <c r="Y279" s="59" t="s">
        <v>465</v>
      </c>
    </row>
    <row r="280" spans="17:25" ht="15" customHeight="1" x14ac:dyDescent="0.3">
      <c r="Q280" s="94">
        <v>645</v>
      </c>
      <c r="R280" s="94">
        <f t="shared" ca="1" si="46"/>
        <v>45571</v>
      </c>
      <c r="S280" s="94" t="str">
        <f t="shared" ca="1" si="47"/>
        <v>2024</v>
      </c>
      <c r="T280" s="95">
        <f t="shared" ca="1" si="45"/>
        <v>2025</v>
      </c>
      <c r="U280" s="57">
        <f t="shared" ca="1" si="48"/>
        <v>45936</v>
      </c>
      <c r="V280" s="57" t="str">
        <f t="shared" ca="1" si="49"/>
        <v>Mo</v>
      </c>
      <c r="W280" s="55">
        <v>279</v>
      </c>
      <c r="X280" s="59" t="s">
        <v>213</v>
      </c>
      <c r="Y280" s="59" t="s">
        <v>194</v>
      </c>
    </row>
    <row r="281" spans="17:25" ht="15" customHeight="1" x14ac:dyDescent="0.3">
      <c r="Q281" s="94">
        <v>646</v>
      </c>
      <c r="R281" s="94">
        <f t="shared" ca="1" si="46"/>
        <v>45572</v>
      </c>
      <c r="S281" s="94" t="str">
        <f t="shared" ca="1" si="47"/>
        <v>2024</v>
      </c>
      <c r="T281" s="95">
        <f t="shared" ca="1" si="45"/>
        <v>2025</v>
      </c>
      <c r="U281" s="57">
        <f t="shared" ca="1" si="48"/>
        <v>45937</v>
      </c>
      <c r="V281" s="57" t="str">
        <f t="shared" ca="1" si="49"/>
        <v>Di</v>
      </c>
      <c r="W281" s="55">
        <v>280</v>
      </c>
      <c r="X281" s="59" t="s">
        <v>213</v>
      </c>
      <c r="Y281" s="59" t="s">
        <v>197</v>
      </c>
    </row>
    <row r="282" spans="17:25" ht="15" customHeight="1" x14ac:dyDescent="0.3">
      <c r="Q282" s="94">
        <v>647</v>
      </c>
      <c r="R282" s="94">
        <f t="shared" ca="1" si="46"/>
        <v>45573</v>
      </c>
      <c r="S282" s="94" t="str">
        <f t="shared" ca="1" si="47"/>
        <v>2024</v>
      </c>
      <c r="T282" s="95">
        <f t="shared" ca="1" si="45"/>
        <v>2025</v>
      </c>
      <c r="U282" s="57">
        <f t="shared" ca="1" si="48"/>
        <v>45938</v>
      </c>
      <c r="V282" s="57" t="str">
        <f t="shared" ca="1" si="49"/>
        <v>Mi</v>
      </c>
      <c r="W282" s="55">
        <v>281</v>
      </c>
      <c r="X282" s="59" t="s">
        <v>216</v>
      </c>
      <c r="Y282" s="59" t="s">
        <v>77</v>
      </c>
    </row>
    <row r="283" spans="17:25" ht="15" customHeight="1" x14ac:dyDescent="0.3">
      <c r="Q283" s="94">
        <v>648</v>
      </c>
      <c r="R283" s="94">
        <f t="shared" ca="1" si="46"/>
        <v>45574</v>
      </c>
      <c r="S283" s="94" t="str">
        <f t="shared" ca="1" si="47"/>
        <v>2024</v>
      </c>
      <c r="T283" s="95">
        <f t="shared" ca="1" si="45"/>
        <v>2025</v>
      </c>
      <c r="U283" s="57">
        <f t="shared" ca="1" si="48"/>
        <v>45939</v>
      </c>
      <c r="V283" s="57" t="str">
        <f t="shared" ca="1" si="49"/>
        <v>Do</v>
      </c>
      <c r="W283" s="55">
        <v>282</v>
      </c>
      <c r="X283" s="59" t="s">
        <v>216</v>
      </c>
      <c r="Y283" s="59" t="s">
        <v>100</v>
      </c>
    </row>
    <row r="284" spans="17:25" ht="15" customHeight="1" x14ac:dyDescent="0.3">
      <c r="Q284" s="94">
        <v>649</v>
      </c>
      <c r="R284" s="94">
        <f t="shared" ca="1" si="46"/>
        <v>45575</v>
      </c>
      <c r="S284" s="94" t="str">
        <f t="shared" ca="1" si="47"/>
        <v>2024</v>
      </c>
      <c r="T284" s="95">
        <f t="shared" ca="1" si="45"/>
        <v>2025</v>
      </c>
      <c r="U284" s="57">
        <f t="shared" ca="1" si="48"/>
        <v>45940</v>
      </c>
      <c r="V284" s="57" t="str">
        <f t="shared" ca="1" si="49"/>
        <v>Fr</v>
      </c>
      <c r="W284" s="55">
        <v>283</v>
      </c>
      <c r="X284" s="59" t="s">
        <v>216</v>
      </c>
      <c r="Y284" s="59" t="s">
        <v>194</v>
      </c>
    </row>
    <row r="285" spans="17:25" ht="15" customHeight="1" x14ac:dyDescent="0.3">
      <c r="Q285" s="94">
        <v>650</v>
      </c>
      <c r="R285" s="94">
        <f t="shared" ca="1" si="46"/>
        <v>45576</v>
      </c>
      <c r="S285" s="94" t="str">
        <f t="shared" ca="1" si="47"/>
        <v>2024</v>
      </c>
      <c r="T285" s="95">
        <f t="shared" ca="1" si="45"/>
        <v>2025</v>
      </c>
      <c r="U285" s="57">
        <f t="shared" ca="1" si="48"/>
        <v>45941</v>
      </c>
      <c r="V285" s="57" t="str">
        <f t="shared" ca="1" si="49"/>
        <v>Sa</v>
      </c>
      <c r="W285" s="55">
        <v>284</v>
      </c>
      <c r="X285" s="59" t="s">
        <v>219</v>
      </c>
      <c r="Y285" s="59" t="s">
        <v>77</v>
      </c>
    </row>
    <row r="286" spans="17:25" ht="15" customHeight="1" x14ac:dyDescent="0.3">
      <c r="Q286" s="94">
        <v>651</v>
      </c>
      <c r="R286" s="94">
        <f t="shared" ca="1" si="46"/>
        <v>45577</v>
      </c>
      <c r="S286" s="94" t="str">
        <f t="shared" ca="1" si="47"/>
        <v>2024</v>
      </c>
      <c r="T286" s="95">
        <f t="shared" ca="1" si="45"/>
        <v>2025</v>
      </c>
      <c r="U286" s="57">
        <f t="shared" ca="1" si="48"/>
        <v>45942</v>
      </c>
      <c r="V286" s="57" t="str">
        <f t="shared" ca="1" si="49"/>
        <v>So</v>
      </c>
      <c r="W286" s="55">
        <v>285</v>
      </c>
      <c r="X286" s="59" t="s">
        <v>220</v>
      </c>
      <c r="Y286" s="59" t="s">
        <v>77</v>
      </c>
    </row>
    <row r="287" spans="17:25" ht="15" customHeight="1" x14ac:dyDescent="0.3">
      <c r="Q287" s="94">
        <v>652</v>
      </c>
      <c r="R287" s="94">
        <f t="shared" ca="1" si="46"/>
        <v>45578</v>
      </c>
      <c r="S287" s="94" t="str">
        <f t="shared" ca="1" si="47"/>
        <v>2024</v>
      </c>
      <c r="T287" s="95">
        <f t="shared" ca="1" si="45"/>
        <v>2025</v>
      </c>
      <c r="U287" s="57">
        <f t="shared" ca="1" si="48"/>
        <v>45943</v>
      </c>
      <c r="V287" s="57" t="str">
        <f t="shared" ca="1" si="49"/>
        <v>Mo</v>
      </c>
      <c r="W287" s="55">
        <v>286</v>
      </c>
      <c r="X287" s="59" t="s">
        <v>220</v>
      </c>
      <c r="Y287" s="59" t="s">
        <v>100</v>
      </c>
    </row>
    <row r="288" spans="17:25" ht="15" customHeight="1" x14ac:dyDescent="0.3">
      <c r="Q288" s="94">
        <v>653</v>
      </c>
      <c r="R288" s="94">
        <f t="shared" ca="1" si="46"/>
        <v>45579</v>
      </c>
      <c r="S288" s="94" t="str">
        <f t="shared" ca="1" si="47"/>
        <v>2024</v>
      </c>
      <c r="T288" s="95">
        <f t="shared" ca="1" si="45"/>
        <v>2025</v>
      </c>
      <c r="U288" s="57">
        <f t="shared" ca="1" si="48"/>
        <v>45944</v>
      </c>
      <c r="V288" s="57" t="str">
        <f t="shared" ca="1" si="49"/>
        <v>Di</v>
      </c>
      <c r="W288" s="55">
        <v>287</v>
      </c>
      <c r="X288" s="59" t="s">
        <v>220</v>
      </c>
      <c r="Y288" s="59" t="s">
        <v>194</v>
      </c>
    </row>
    <row r="289" spans="17:25" ht="15" customHeight="1" x14ac:dyDescent="0.3">
      <c r="Q289" s="94">
        <v>654</v>
      </c>
      <c r="R289" s="94">
        <f t="shared" ca="1" si="46"/>
        <v>45580</v>
      </c>
      <c r="S289" s="94" t="str">
        <f t="shared" ca="1" si="47"/>
        <v>2024</v>
      </c>
      <c r="T289" s="95">
        <f t="shared" ca="1" si="45"/>
        <v>2025</v>
      </c>
      <c r="U289" s="57">
        <f t="shared" ca="1" si="48"/>
        <v>45945</v>
      </c>
      <c r="V289" s="57" t="str">
        <f t="shared" ca="1" si="49"/>
        <v>Mi</v>
      </c>
      <c r="W289" s="55">
        <v>288</v>
      </c>
      <c r="X289" s="59" t="s">
        <v>220</v>
      </c>
      <c r="Y289" s="59" t="s">
        <v>466</v>
      </c>
    </row>
    <row r="290" spans="17:25" ht="15" customHeight="1" x14ac:dyDescent="0.3">
      <c r="Q290" s="94">
        <v>655</v>
      </c>
      <c r="R290" s="94">
        <f t="shared" ca="1" si="46"/>
        <v>45581</v>
      </c>
      <c r="S290" s="94" t="str">
        <f t="shared" ca="1" si="47"/>
        <v>2024</v>
      </c>
      <c r="T290" s="95">
        <f t="shared" ca="1" si="45"/>
        <v>2025</v>
      </c>
      <c r="U290" s="57">
        <f t="shared" ca="1" si="48"/>
        <v>45946</v>
      </c>
      <c r="V290" s="57" t="str">
        <f t="shared" ca="1" si="49"/>
        <v>Do</v>
      </c>
      <c r="W290" s="55">
        <v>289</v>
      </c>
      <c r="X290" s="59" t="s">
        <v>220</v>
      </c>
      <c r="Y290" s="59" t="s">
        <v>467</v>
      </c>
    </row>
    <row r="291" spans="17:25" ht="15" customHeight="1" x14ac:dyDescent="0.3">
      <c r="Q291" s="94">
        <v>656</v>
      </c>
      <c r="R291" s="94">
        <f t="shared" ca="1" si="46"/>
        <v>45582</v>
      </c>
      <c r="S291" s="94" t="str">
        <f t="shared" ca="1" si="47"/>
        <v>2024</v>
      </c>
      <c r="T291" s="95">
        <f t="shared" ca="1" si="45"/>
        <v>2025</v>
      </c>
      <c r="U291" s="57">
        <f t="shared" ca="1" si="48"/>
        <v>45947</v>
      </c>
      <c r="V291" s="57" t="str">
        <f t="shared" ca="1" si="49"/>
        <v>Fr</v>
      </c>
      <c r="W291" s="55">
        <v>290</v>
      </c>
      <c r="X291" s="59" t="s">
        <v>220</v>
      </c>
      <c r="Y291" s="59" t="s">
        <v>468</v>
      </c>
    </row>
    <row r="292" spans="17:25" ht="15" customHeight="1" x14ac:dyDescent="0.3">
      <c r="Q292" s="94">
        <v>657</v>
      </c>
      <c r="R292" s="94">
        <f t="shared" ca="1" si="46"/>
        <v>45583</v>
      </c>
      <c r="S292" s="94" t="str">
        <f t="shared" ca="1" si="47"/>
        <v>2024</v>
      </c>
      <c r="T292" s="95">
        <f t="shared" ca="1" si="45"/>
        <v>2025</v>
      </c>
      <c r="U292" s="57">
        <f t="shared" ca="1" si="48"/>
        <v>45948</v>
      </c>
      <c r="V292" s="57" t="str">
        <f t="shared" ca="1" si="49"/>
        <v>Sa</v>
      </c>
      <c r="W292" s="55">
        <v>291</v>
      </c>
      <c r="X292" s="59" t="s">
        <v>220</v>
      </c>
      <c r="Y292" s="59" t="s">
        <v>469</v>
      </c>
    </row>
    <row r="293" spans="17:25" ht="15" customHeight="1" x14ac:dyDescent="0.3">
      <c r="Q293" s="94">
        <v>658</v>
      </c>
      <c r="R293" s="94">
        <f t="shared" ca="1" si="46"/>
        <v>45584</v>
      </c>
      <c r="S293" s="94" t="str">
        <f t="shared" ca="1" si="47"/>
        <v>2024</v>
      </c>
      <c r="T293" s="95">
        <f t="shared" ca="1" si="45"/>
        <v>2025</v>
      </c>
      <c r="U293" s="57">
        <f t="shared" ca="1" si="48"/>
        <v>45949</v>
      </c>
      <c r="V293" s="57" t="str">
        <f t="shared" ca="1" si="49"/>
        <v>So</v>
      </c>
      <c r="W293" s="55">
        <v>292</v>
      </c>
      <c r="X293" s="59" t="s">
        <v>220</v>
      </c>
      <c r="Y293" s="59" t="s">
        <v>470</v>
      </c>
    </row>
    <row r="294" spans="17:25" ht="15" customHeight="1" x14ac:dyDescent="0.3">
      <c r="Q294" s="94">
        <v>659</v>
      </c>
      <c r="R294" s="94">
        <f t="shared" ca="1" si="46"/>
        <v>45585</v>
      </c>
      <c r="S294" s="94" t="str">
        <f t="shared" ca="1" si="47"/>
        <v>2024</v>
      </c>
      <c r="T294" s="95">
        <f t="shared" ca="1" si="45"/>
        <v>2025</v>
      </c>
      <c r="U294" s="57">
        <f t="shared" ca="1" si="48"/>
        <v>45950</v>
      </c>
      <c r="V294" s="57" t="str">
        <f t="shared" ca="1" si="49"/>
        <v>Mo</v>
      </c>
      <c r="W294" s="55">
        <v>293</v>
      </c>
      <c r="X294" s="59" t="s">
        <v>220</v>
      </c>
      <c r="Y294" s="59" t="s">
        <v>107</v>
      </c>
    </row>
    <row r="295" spans="17:25" ht="15" customHeight="1" x14ac:dyDescent="0.3">
      <c r="Q295" s="94">
        <v>660</v>
      </c>
      <c r="R295" s="94">
        <f t="shared" ca="1" si="46"/>
        <v>45586</v>
      </c>
      <c r="S295" s="94" t="str">
        <f t="shared" ca="1" si="47"/>
        <v>2024</v>
      </c>
      <c r="T295" s="95">
        <f t="shared" ca="1" si="45"/>
        <v>2025</v>
      </c>
      <c r="U295" s="57">
        <f t="shared" ca="1" si="48"/>
        <v>45951</v>
      </c>
      <c r="V295" s="57" t="str">
        <f t="shared" ca="1" si="49"/>
        <v>Di</v>
      </c>
      <c r="W295" s="55">
        <v>294</v>
      </c>
      <c r="X295" s="59" t="s">
        <v>220</v>
      </c>
      <c r="Y295" s="59" t="s">
        <v>471</v>
      </c>
    </row>
    <row r="296" spans="17:25" ht="15" customHeight="1" x14ac:dyDescent="0.3">
      <c r="Q296" s="94">
        <v>661</v>
      </c>
      <c r="R296" s="94">
        <f t="shared" ca="1" si="46"/>
        <v>45587</v>
      </c>
      <c r="S296" s="94" t="str">
        <f t="shared" ca="1" si="47"/>
        <v>2024</v>
      </c>
      <c r="T296" s="95">
        <f t="shared" ca="1" si="45"/>
        <v>2025</v>
      </c>
      <c r="U296" s="57">
        <f t="shared" ca="1" si="48"/>
        <v>45952</v>
      </c>
      <c r="V296" s="57" t="str">
        <f t="shared" ca="1" si="49"/>
        <v>Mi</v>
      </c>
      <c r="W296" s="55">
        <v>295</v>
      </c>
      <c r="X296" s="59" t="s">
        <v>220</v>
      </c>
      <c r="Y296" s="59" t="s">
        <v>472</v>
      </c>
    </row>
    <row r="297" spans="17:25" ht="15" customHeight="1" x14ac:dyDescent="0.3">
      <c r="Q297" s="94">
        <v>662</v>
      </c>
      <c r="R297" s="94">
        <f t="shared" ca="1" si="46"/>
        <v>45588</v>
      </c>
      <c r="S297" s="94" t="str">
        <f t="shared" ca="1" si="47"/>
        <v>2024</v>
      </c>
      <c r="T297" s="95">
        <f t="shared" ca="1" si="45"/>
        <v>2025</v>
      </c>
      <c r="U297" s="57">
        <f t="shared" ca="1" si="48"/>
        <v>45953</v>
      </c>
      <c r="V297" s="57" t="str">
        <f t="shared" ca="1" si="49"/>
        <v>Do</v>
      </c>
      <c r="W297" s="55">
        <v>296</v>
      </c>
      <c r="X297" s="59" t="s">
        <v>220</v>
      </c>
      <c r="Y297" s="59" t="s">
        <v>473</v>
      </c>
    </row>
    <row r="298" spans="17:25" ht="15" customHeight="1" x14ac:dyDescent="0.3">
      <c r="Q298" s="94">
        <v>663</v>
      </c>
      <c r="R298" s="94">
        <f t="shared" ca="1" si="46"/>
        <v>45589</v>
      </c>
      <c r="S298" s="94" t="str">
        <f t="shared" ca="1" si="47"/>
        <v>2024</v>
      </c>
      <c r="T298" s="95">
        <f t="shared" ca="1" si="45"/>
        <v>2025</v>
      </c>
      <c r="U298" s="57">
        <f t="shared" ca="1" si="48"/>
        <v>45954</v>
      </c>
      <c r="V298" s="57" t="str">
        <f t="shared" ca="1" si="49"/>
        <v>Fr</v>
      </c>
      <c r="W298" s="55">
        <v>297</v>
      </c>
      <c r="X298" s="59" t="s">
        <v>220</v>
      </c>
      <c r="Y298" s="59" t="s">
        <v>474</v>
      </c>
    </row>
    <row r="299" spans="17:25" ht="15" customHeight="1" x14ac:dyDescent="0.3">
      <c r="Q299" s="94">
        <v>664</v>
      </c>
      <c r="R299" s="94">
        <f t="shared" ca="1" si="46"/>
        <v>45590</v>
      </c>
      <c r="S299" s="94" t="str">
        <f t="shared" ca="1" si="47"/>
        <v>2024</v>
      </c>
      <c r="T299" s="95">
        <f t="shared" ca="1" si="45"/>
        <v>2025</v>
      </c>
      <c r="U299" s="57">
        <f t="shared" ca="1" si="48"/>
        <v>45955</v>
      </c>
      <c r="V299" s="57" t="str">
        <f t="shared" ca="1" si="49"/>
        <v>Sa</v>
      </c>
      <c r="W299" s="55">
        <v>298</v>
      </c>
      <c r="X299" s="59" t="s">
        <v>220</v>
      </c>
      <c r="Y299" s="59" t="s">
        <v>396</v>
      </c>
    </row>
    <row r="300" spans="17:25" ht="15" customHeight="1" x14ac:dyDescent="0.3">
      <c r="Q300" s="94">
        <v>665</v>
      </c>
      <c r="R300" s="94">
        <f t="shared" ca="1" si="46"/>
        <v>45591</v>
      </c>
      <c r="S300" s="94" t="str">
        <f t="shared" ca="1" si="47"/>
        <v>2024</v>
      </c>
      <c r="T300" s="95">
        <f t="shared" ca="1" si="45"/>
        <v>2025</v>
      </c>
      <c r="U300" s="57">
        <f t="shared" ca="1" si="48"/>
        <v>45956</v>
      </c>
      <c r="V300" s="57" t="str">
        <f t="shared" ca="1" si="49"/>
        <v>So</v>
      </c>
      <c r="W300" s="55">
        <v>299</v>
      </c>
      <c r="X300" s="59" t="s">
        <v>220</v>
      </c>
      <c r="Y300" s="59" t="s">
        <v>475</v>
      </c>
    </row>
    <row r="301" spans="17:25" ht="15" customHeight="1" x14ac:dyDescent="0.3">
      <c r="Q301" s="94">
        <v>666</v>
      </c>
      <c r="R301" s="94">
        <f t="shared" ca="1" si="46"/>
        <v>45592</v>
      </c>
      <c r="S301" s="94" t="str">
        <f t="shared" ca="1" si="47"/>
        <v>2024</v>
      </c>
      <c r="T301" s="95">
        <f t="shared" ca="1" si="45"/>
        <v>2025</v>
      </c>
      <c r="U301" s="57">
        <f t="shared" ca="1" si="48"/>
        <v>45957</v>
      </c>
      <c r="V301" s="57" t="str">
        <f t="shared" ca="1" si="49"/>
        <v>Mo</v>
      </c>
      <c r="W301" s="55">
        <v>300</v>
      </c>
      <c r="X301" s="59" t="s">
        <v>220</v>
      </c>
      <c r="Y301" s="59" t="s">
        <v>410</v>
      </c>
    </row>
    <row r="302" spans="17:25" ht="15" customHeight="1" x14ac:dyDescent="0.3">
      <c r="Q302" s="94">
        <v>667</v>
      </c>
      <c r="R302" s="94">
        <f t="shared" ca="1" si="46"/>
        <v>45593</v>
      </c>
      <c r="S302" s="94" t="str">
        <f t="shared" ca="1" si="47"/>
        <v>2024</v>
      </c>
      <c r="T302" s="95">
        <f t="shared" ca="1" si="45"/>
        <v>2025</v>
      </c>
      <c r="U302" s="57">
        <f t="shared" ca="1" si="48"/>
        <v>45958</v>
      </c>
      <c r="V302" s="57" t="str">
        <f t="shared" ca="1" si="49"/>
        <v>Di</v>
      </c>
      <c r="W302" s="55">
        <v>301</v>
      </c>
      <c r="X302" s="59" t="s">
        <v>220</v>
      </c>
      <c r="Y302" s="59" t="s">
        <v>476</v>
      </c>
    </row>
    <row r="303" spans="17:25" ht="15" customHeight="1" x14ac:dyDescent="0.3">
      <c r="Q303" s="94">
        <v>668</v>
      </c>
      <c r="R303" s="94">
        <f t="shared" ca="1" si="46"/>
        <v>45594</v>
      </c>
      <c r="S303" s="94" t="str">
        <f t="shared" ca="1" si="47"/>
        <v>2024</v>
      </c>
      <c r="T303" s="95">
        <f t="shared" ca="1" si="45"/>
        <v>2025</v>
      </c>
      <c r="U303" s="57">
        <f t="shared" ca="1" si="48"/>
        <v>45959</v>
      </c>
      <c r="V303" s="57" t="str">
        <f t="shared" ca="1" si="49"/>
        <v>Mi</v>
      </c>
      <c r="W303" s="55">
        <v>302</v>
      </c>
      <c r="X303" s="59" t="s">
        <v>220</v>
      </c>
      <c r="Y303" s="59" t="s">
        <v>55</v>
      </c>
    </row>
    <row r="304" spans="17:25" ht="15" customHeight="1" x14ac:dyDescent="0.3">
      <c r="Q304" s="94">
        <v>669</v>
      </c>
      <c r="R304" s="94">
        <f t="shared" ca="1" si="46"/>
        <v>45595</v>
      </c>
      <c r="S304" s="94" t="str">
        <f t="shared" ca="1" si="47"/>
        <v>2024</v>
      </c>
      <c r="T304" s="95">
        <f t="shared" ca="1" si="45"/>
        <v>2025</v>
      </c>
      <c r="U304" s="57">
        <f t="shared" ca="1" si="48"/>
        <v>45960</v>
      </c>
      <c r="V304" s="57" t="str">
        <f t="shared" ca="1" si="49"/>
        <v>Do</v>
      </c>
      <c r="W304" s="55">
        <v>303</v>
      </c>
      <c r="X304" s="59" t="s">
        <v>227</v>
      </c>
      <c r="Y304" s="59" t="s">
        <v>477</v>
      </c>
    </row>
    <row r="305" spans="17:25" ht="15" customHeight="1" x14ac:dyDescent="0.3">
      <c r="Q305" s="94">
        <v>670</v>
      </c>
      <c r="R305" s="94">
        <f t="shared" ca="1" si="46"/>
        <v>45596</v>
      </c>
      <c r="S305" s="94" t="str">
        <f t="shared" ca="1" si="47"/>
        <v>2024</v>
      </c>
      <c r="T305" s="95">
        <f t="shared" ca="1" si="45"/>
        <v>2025</v>
      </c>
      <c r="U305" s="57">
        <f t="shared" ca="1" si="48"/>
        <v>45961</v>
      </c>
      <c r="V305" s="57" t="str">
        <f t="shared" ca="1" si="49"/>
        <v>Fr</v>
      </c>
      <c r="W305" s="55">
        <v>304</v>
      </c>
      <c r="X305" s="59" t="s">
        <v>227</v>
      </c>
      <c r="Y305" s="59" t="s">
        <v>478</v>
      </c>
    </row>
    <row r="306" spans="17:25" ht="15" customHeight="1" x14ac:dyDescent="0.3">
      <c r="Q306" s="94">
        <v>671</v>
      </c>
      <c r="R306" s="94">
        <f t="shared" ca="1" si="46"/>
        <v>45597</v>
      </c>
      <c r="S306" s="94" t="str">
        <f t="shared" ca="1" si="47"/>
        <v>2024</v>
      </c>
      <c r="T306" s="95">
        <f t="shared" ca="1" si="45"/>
        <v>2025</v>
      </c>
      <c r="U306" s="57">
        <f t="shared" ca="1" si="48"/>
        <v>45962</v>
      </c>
      <c r="V306" s="57" t="str">
        <f t="shared" ca="1" si="49"/>
        <v>Sa</v>
      </c>
      <c r="W306" s="55">
        <v>305</v>
      </c>
      <c r="X306" s="59" t="s">
        <v>227</v>
      </c>
      <c r="Y306" s="59" t="s">
        <v>479</v>
      </c>
    </row>
    <row r="307" spans="17:25" ht="15" customHeight="1" x14ac:dyDescent="0.3">
      <c r="Q307" s="94">
        <v>672</v>
      </c>
      <c r="R307" s="94">
        <f t="shared" ca="1" si="46"/>
        <v>45598</v>
      </c>
      <c r="S307" s="94" t="str">
        <f t="shared" ca="1" si="47"/>
        <v>2024</v>
      </c>
      <c r="T307" s="95">
        <f t="shared" ca="1" si="45"/>
        <v>2025</v>
      </c>
      <c r="U307" s="57">
        <f t="shared" ca="1" si="48"/>
        <v>45963</v>
      </c>
      <c r="V307" s="57" t="str">
        <f t="shared" ca="1" si="49"/>
        <v>So</v>
      </c>
      <c r="W307" s="55">
        <v>306</v>
      </c>
      <c r="X307" s="59" t="s">
        <v>227</v>
      </c>
      <c r="Y307" s="59" t="s">
        <v>480</v>
      </c>
    </row>
    <row r="308" spans="17:25" ht="15" customHeight="1" x14ac:dyDescent="0.3">
      <c r="Q308" s="94">
        <v>673</v>
      </c>
      <c r="R308" s="94">
        <f t="shared" ca="1" si="46"/>
        <v>45599</v>
      </c>
      <c r="S308" s="94" t="str">
        <f t="shared" ca="1" si="47"/>
        <v>2024</v>
      </c>
      <c r="T308" s="95">
        <f t="shared" ca="1" si="45"/>
        <v>2025</v>
      </c>
      <c r="U308" s="57">
        <f t="shared" ca="1" si="48"/>
        <v>45964</v>
      </c>
      <c r="V308" s="57" t="str">
        <f t="shared" ca="1" si="49"/>
        <v>Mo</v>
      </c>
      <c r="W308" s="55">
        <v>307</v>
      </c>
      <c r="X308" s="59" t="s">
        <v>227</v>
      </c>
      <c r="Y308" s="59" t="s">
        <v>481</v>
      </c>
    </row>
    <row r="309" spans="17:25" ht="15" customHeight="1" x14ac:dyDescent="0.3">
      <c r="Q309" s="94">
        <v>674</v>
      </c>
      <c r="R309" s="94">
        <f t="shared" ca="1" si="46"/>
        <v>45600</v>
      </c>
      <c r="S309" s="94" t="str">
        <f t="shared" ca="1" si="47"/>
        <v>2024</v>
      </c>
      <c r="T309" s="95">
        <f t="shared" ca="1" si="45"/>
        <v>2025</v>
      </c>
      <c r="U309" s="57">
        <f t="shared" ca="1" si="48"/>
        <v>45965</v>
      </c>
      <c r="V309" s="57" t="str">
        <f t="shared" ca="1" si="49"/>
        <v>Di</v>
      </c>
      <c r="W309" s="55">
        <v>308</v>
      </c>
      <c r="X309" s="59" t="s">
        <v>227</v>
      </c>
      <c r="Y309" s="59" t="s">
        <v>482</v>
      </c>
    </row>
    <row r="310" spans="17:25" ht="15" customHeight="1" x14ac:dyDescent="0.3">
      <c r="Q310" s="94">
        <v>675</v>
      </c>
      <c r="R310" s="94">
        <f t="shared" ca="1" si="46"/>
        <v>45601</v>
      </c>
      <c r="S310" s="94" t="str">
        <f t="shared" ca="1" si="47"/>
        <v>2024</v>
      </c>
      <c r="T310" s="95">
        <f t="shared" ca="1" si="45"/>
        <v>2025</v>
      </c>
      <c r="U310" s="57">
        <f t="shared" ca="1" si="48"/>
        <v>45966</v>
      </c>
      <c r="V310" s="57" t="str">
        <f t="shared" ca="1" si="49"/>
        <v>Mi</v>
      </c>
      <c r="W310" s="55">
        <v>309</v>
      </c>
      <c r="X310" s="59" t="s">
        <v>227</v>
      </c>
      <c r="Y310" s="59" t="s">
        <v>483</v>
      </c>
    </row>
    <row r="311" spans="17:25" ht="15" customHeight="1" x14ac:dyDescent="0.3">
      <c r="Q311" s="94">
        <v>676</v>
      </c>
      <c r="R311" s="94">
        <f t="shared" ca="1" si="46"/>
        <v>45602</v>
      </c>
      <c r="S311" s="94" t="str">
        <f t="shared" ca="1" si="47"/>
        <v>2024</v>
      </c>
      <c r="T311" s="95">
        <f t="shared" ca="1" si="45"/>
        <v>2025</v>
      </c>
      <c r="U311" s="57">
        <f t="shared" ca="1" si="48"/>
        <v>45967</v>
      </c>
      <c r="V311" s="57" t="str">
        <f t="shared" ca="1" si="49"/>
        <v>Do</v>
      </c>
      <c r="W311" s="55">
        <v>310</v>
      </c>
      <c r="X311" s="59" t="s">
        <v>227</v>
      </c>
      <c r="Y311" s="59" t="s">
        <v>30</v>
      </c>
    </row>
    <row r="312" spans="17:25" ht="15" customHeight="1" x14ac:dyDescent="0.3">
      <c r="Q312" s="94">
        <v>677</v>
      </c>
      <c r="R312" s="94">
        <f t="shared" ca="1" si="46"/>
        <v>45603</v>
      </c>
      <c r="S312" s="94" t="str">
        <f t="shared" ca="1" si="47"/>
        <v>2024</v>
      </c>
      <c r="T312" s="95">
        <f t="shared" ca="1" si="45"/>
        <v>2025</v>
      </c>
      <c r="U312" s="57">
        <f t="shared" ca="1" si="48"/>
        <v>45968</v>
      </c>
      <c r="V312" s="57" t="str">
        <f t="shared" ca="1" si="49"/>
        <v>Fr</v>
      </c>
      <c r="W312" s="55">
        <v>311</v>
      </c>
      <c r="X312" s="59" t="s">
        <v>231</v>
      </c>
      <c r="Y312" s="59" t="s">
        <v>484</v>
      </c>
    </row>
    <row r="313" spans="17:25" ht="15" customHeight="1" x14ac:dyDescent="0.3">
      <c r="Q313" s="94">
        <v>678</v>
      </c>
      <c r="R313" s="94">
        <f t="shared" ca="1" si="46"/>
        <v>45604</v>
      </c>
      <c r="S313" s="94" t="str">
        <f t="shared" ca="1" si="47"/>
        <v>2024</v>
      </c>
      <c r="T313" s="95">
        <f t="shared" ca="1" si="45"/>
        <v>2025</v>
      </c>
      <c r="U313" s="57">
        <f t="shared" ca="1" si="48"/>
        <v>45969</v>
      </c>
      <c r="V313" s="57" t="str">
        <f t="shared" ca="1" si="49"/>
        <v>Sa</v>
      </c>
      <c r="W313" s="55">
        <v>312</v>
      </c>
      <c r="X313" s="59" t="s">
        <v>231</v>
      </c>
      <c r="Y313" s="59" t="s">
        <v>485</v>
      </c>
    </row>
    <row r="314" spans="17:25" ht="15" customHeight="1" x14ac:dyDescent="0.3">
      <c r="Q314" s="94">
        <v>679</v>
      </c>
      <c r="R314" s="94">
        <f t="shared" ca="1" si="46"/>
        <v>45605</v>
      </c>
      <c r="S314" s="94" t="str">
        <f t="shared" ca="1" si="47"/>
        <v>2024</v>
      </c>
      <c r="T314" s="95">
        <f t="shared" ca="1" si="45"/>
        <v>2025</v>
      </c>
      <c r="U314" s="57">
        <f t="shared" ca="1" si="48"/>
        <v>45970</v>
      </c>
      <c r="V314" s="57" t="str">
        <f t="shared" ca="1" si="49"/>
        <v>So</v>
      </c>
      <c r="W314" s="55">
        <v>313</v>
      </c>
      <c r="X314" s="59" t="s">
        <v>231</v>
      </c>
      <c r="Y314" s="59" t="s">
        <v>486</v>
      </c>
    </row>
    <row r="315" spans="17:25" ht="15" customHeight="1" x14ac:dyDescent="0.3">
      <c r="Q315" s="94">
        <v>680</v>
      </c>
      <c r="R315" s="94">
        <f t="shared" ca="1" si="46"/>
        <v>45606</v>
      </c>
      <c r="S315" s="94" t="str">
        <f t="shared" ca="1" si="47"/>
        <v>2024</v>
      </c>
      <c r="T315" s="95">
        <f t="shared" ca="1" si="45"/>
        <v>2025</v>
      </c>
      <c r="U315" s="57">
        <f t="shared" ca="1" si="48"/>
        <v>45971</v>
      </c>
      <c r="V315" s="57" t="str">
        <f t="shared" ca="1" si="49"/>
        <v>Mo</v>
      </c>
      <c r="W315" s="55">
        <v>314</v>
      </c>
      <c r="X315" s="59" t="s">
        <v>231</v>
      </c>
      <c r="Y315" s="59" t="s">
        <v>487</v>
      </c>
    </row>
    <row r="316" spans="17:25" ht="15" customHeight="1" x14ac:dyDescent="0.3">
      <c r="Q316" s="94">
        <v>681</v>
      </c>
      <c r="R316" s="94">
        <f t="shared" ca="1" si="46"/>
        <v>45607</v>
      </c>
      <c r="S316" s="94" t="str">
        <f t="shared" ca="1" si="47"/>
        <v>2024</v>
      </c>
      <c r="T316" s="95">
        <f t="shared" ca="1" si="45"/>
        <v>2025</v>
      </c>
      <c r="U316" s="57">
        <f t="shared" ca="1" si="48"/>
        <v>45972</v>
      </c>
      <c r="V316" s="57" t="str">
        <f t="shared" ca="1" si="49"/>
        <v>Di</v>
      </c>
      <c r="W316" s="55">
        <v>315</v>
      </c>
      <c r="X316" s="59" t="s">
        <v>231</v>
      </c>
      <c r="Y316" s="59" t="s">
        <v>488</v>
      </c>
    </row>
    <row r="317" spans="17:25" ht="15" customHeight="1" x14ac:dyDescent="0.3">
      <c r="Q317" s="94">
        <v>682</v>
      </c>
      <c r="R317" s="94">
        <f t="shared" ca="1" si="46"/>
        <v>45608</v>
      </c>
      <c r="S317" s="94" t="str">
        <f t="shared" ca="1" si="47"/>
        <v>2024</v>
      </c>
      <c r="T317" s="95">
        <f t="shared" ca="1" si="45"/>
        <v>2025</v>
      </c>
      <c r="U317" s="57">
        <f t="shared" ca="1" si="48"/>
        <v>45973</v>
      </c>
      <c r="V317" s="57" t="str">
        <f t="shared" ca="1" si="49"/>
        <v>Mi</v>
      </c>
      <c r="W317" s="55">
        <v>316</v>
      </c>
      <c r="X317" s="59" t="s">
        <v>231</v>
      </c>
      <c r="Y317" s="59" t="s">
        <v>489</v>
      </c>
    </row>
    <row r="318" spans="17:25" ht="15" customHeight="1" x14ac:dyDescent="0.3">
      <c r="Q318" s="94">
        <v>683</v>
      </c>
      <c r="R318" s="94">
        <f t="shared" ca="1" si="46"/>
        <v>45609</v>
      </c>
      <c r="S318" s="94" t="str">
        <f t="shared" ca="1" si="47"/>
        <v>2024</v>
      </c>
      <c r="T318" s="95">
        <f t="shared" ca="1" si="45"/>
        <v>2025</v>
      </c>
      <c r="U318" s="57">
        <f t="shared" ca="1" si="48"/>
        <v>45974</v>
      </c>
      <c r="V318" s="57" t="str">
        <f t="shared" ca="1" si="49"/>
        <v>Do</v>
      </c>
      <c r="W318" s="55">
        <v>317</v>
      </c>
      <c r="X318" s="59" t="s">
        <v>231</v>
      </c>
      <c r="Y318" s="59" t="s">
        <v>490</v>
      </c>
    </row>
    <row r="319" spans="17:25" ht="15" customHeight="1" x14ac:dyDescent="0.3">
      <c r="Q319" s="94">
        <v>684</v>
      </c>
      <c r="R319" s="94">
        <f t="shared" ca="1" si="46"/>
        <v>45610</v>
      </c>
      <c r="S319" s="94" t="str">
        <f t="shared" ca="1" si="47"/>
        <v>2024</v>
      </c>
      <c r="T319" s="95">
        <f t="shared" ca="1" si="45"/>
        <v>2025</v>
      </c>
      <c r="U319" s="57">
        <f t="shared" ca="1" si="48"/>
        <v>45975</v>
      </c>
      <c r="V319" s="57" t="str">
        <f t="shared" ca="1" si="49"/>
        <v>Fr</v>
      </c>
      <c r="W319" s="55">
        <v>318</v>
      </c>
      <c r="X319" s="59" t="s">
        <v>231</v>
      </c>
      <c r="Y319" s="59" t="s">
        <v>30</v>
      </c>
    </row>
    <row r="320" spans="17:25" ht="15" customHeight="1" x14ac:dyDescent="0.3">
      <c r="Q320" s="94">
        <v>685</v>
      </c>
      <c r="R320" s="94">
        <f t="shared" ca="1" si="46"/>
        <v>45611</v>
      </c>
      <c r="S320" s="94" t="str">
        <f t="shared" ca="1" si="47"/>
        <v>2024</v>
      </c>
      <c r="T320" s="95">
        <f t="shared" ca="1" si="45"/>
        <v>2025</v>
      </c>
      <c r="U320" s="57">
        <f t="shared" ca="1" si="48"/>
        <v>45976</v>
      </c>
      <c r="V320" s="57" t="str">
        <f t="shared" ca="1" si="49"/>
        <v>Sa</v>
      </c>
      <c r="W320" s="55">
        <v>319</v>
      </c>
      <c r="X320" s="59" t="s">
        <v>233</v>
      </c>
      <c r="Y320" s="59" t="s">
        <v>462</v>
      </c>
    </row>
    <row r="321" spans="17:25" ht="15" customHeight="1" x14ac:dyDescent="0.3">
      <c r="Q321" s="94">
        <v>686</v>
      </c>
      <c r="R321" s="94">
        <f t="shared" ca="1" si="46"/>
        <v>45612</v>
      </c>
      <c r="S321" s="94" t="str">
        <f t="shared" ca="1" si="47"/>
        <v>2024</v>
      </c>
      <c r="T321" s="95">
        <f t="shared" ca="1" si="45"/>
        <v>2025</v>
      </c>
      <c r="U321" s="57">
        <f t="shared" ca="1" si="48"/>
        <v>45977</v>
      </c>
      <c r="V321" s="57" t="str">
        <f t="shared" ca="1" si="49"/>
        <v>So</v>
      </c>
      <c r="W321" s="55">
        <v>320</v>
      </c>
      <c r="X321" s="59" t="s">
        <v>233</v>
      </c>
      <c r="Y321" s="59" t="s">
        <v>491</v>
      </c>
    </row>
    <row r="322" spans="17:25" ht="15" customHeight="1" x14ac:dyDescent="0.3">
      <c r="Q322" s="94">
        <v>687</v>
      </c>
      <c r="R322" s="94">
        <f t="shared" ca="1" si="46"/>
        <v>45613</v>
      </c>
      <c r="S322" s="94" t="str">
        <f t="shared" ca="1" si="47"/>
        <v>2024</v>
      </c>
      <c r="T322" s="95">
        <f t="shared" ref="T322:T366" ca="1" si="50">IF(A$14&gt;R322,S322+1,S322)</f>
        <v>2025</v>
      </c>
      <c r="U322" s="57">
        <f t="shared" ca="1" si="48"/>
        <v>45978</v>
      </c>
      <c r="V322" s="57" t="str">
        <f t="shared" ca="1" si="49"/>
        <v>Mo</v>
      </c>
      <c r="W322" s="55">
        <v>321</v>
      </c>
      <c r="X322" s="59" t="s">
        <v>233</v>
      </c>
      <c r="Y322" s="59" t="s">
        <v>492</v>
      </c>
    </row>
    <row r="323" spans="17:25" ht="15" customHeight="1" x14ac:dyDescent="0.3">
      <c r="Q323" s="94">
        <v>688</v>
      </c>
      <c r="R323" s="94">
        <f t="shared" ref="R323:R366" ca="1" si="51">DATE(TEXT($M$2,"JJJJ"),TEXT(Q323,"MM"),TEXT(Q323,"TT"))</f>
        <v>45614</v>
      </c>
      <c r="S323" s="94" t="str">
        <f t="shared" ref="S323:S366" ca="1" si="52">TEXT(R323,"JJJJ")</f>
        <v>2024</v>
      </c>
      <c r="T323" s="95">
        <f t="shared" ca="1" si="50"/>
        <v>2025</v>
      </c>
      <c r="U323" s="57">
        <f t="shared" ref="U323:U366" ca="1" si="53">DATE(T323,TEXT(R323,"MM"),TEXT(R323,"TT"))</f>
        <v>45979</v>
      </c>
      <c r="V323" s="57" t="str">
        <f t="shared" ref="V323:V366" ca="1" si="54">TEXT(U323,"TTT")</f>
        <v>Di</v>
      </c>
      <c r="W323" s="55">
        <v>322</v>
      </c>
      <c r="X323" s="59" t="s">
        <v>233</v>
      </c>
      <c r="Y323" s="59" t="s">
        <v>493</v>
      </c>
    </row>
    <row r="324" spans="17:25" ht="15" customHeight="1" x14ac:dyDescent="0.3">
      <c r="Q324" s="94">
        <v>689</v>
      </c>
      <c r="R324" s="94">
        <f t="shared" ca="1" si="51"/>
        <v>45615</v>
      </c>
      <c r="S324" s="94" t="str">
        <f t="shared" ca="1" si="52"/>
        <v>2024</v>
      </c>
      <c r="T324" s="95">
        <f t="shared" ca="1" si="50"/>
        <v>2025</v>
      </c>
      <c r="U324" s="57">
        <f t="shared" ca="1" si="53"/>
        <v>45980</v>
      </c>
      <c r="V324" s="57" t="str">
        <f t="shared" ca="1" si="54"/>
        <v>Mi</v>
      </c>
      <c r="W324" s="55">
        <v>323</v>
      </c>
      <c r="X324" s="59" t="s">
        <v>233</v>
      </c>
      <c r="Y324" s="59" t="s">
        <v>494</v>
      </c>
    </row>
    <row r="325" spans="17:25" ht="15" customHeight="1" x14ac:dyDescent="0.3">
      <c r="Q325" s="94">
        <v>690</v>
      </c>
      <c r="R325" s="94">
        <f t="shared" ca="1" si="51"/>
        <v>45616</v>
      </c>
      <c r="S325" s="94" t="str">
        <f t="shared" ca="1" si="52"/>
        <v>2024</v>
      </c>
      <c r="T325" s="95">
        <f t="shared" ca="1" si="50"/>
        <v>2025</v>
      </c>
      <c r="U325" s="57">
        <f t="shared" ca="1" si="53"/>
        <v>45981</v>
      </c>
      <c r="V325" s="57" t="str">
        <f t="shared" ca="1" si="54"/>
        <v>Do</v>
      </c>
      <c r="W325" s="55">
        <v>324</v>
      </c>
      <c r="X325" s="59" t="s">
        <v>233</v>
      </c>
      <c r="Y325" s="59" t="s">
        <v>495</v>
      </c>
    </row>
    <row r="326" spans="17:25" ht="15" customHeight="1" x14ac:dyDescent="0.3">
      <c r="Q326" s="94">
        <v>691</v>
      </c>
      <c r="R326" s="94">
        <f t="shared" ca="1" si="51"/>
        <v>45617</v>
      </c>
      <c r="S326" s="94" t="str">
        <f t="shared" ca="1" si="52"/>
        <v>2024</v>
      </c>
      <c r="T326" s="95">
        <f t="shared" ca="1" si="50"/>
        <v>2025</v>
      </c>
      <c r="U326" s="57">
        <f t="shared" ca="1" si="53"/>
        <v>45982</v>
      </c>
      <c r="V326" s="57" t="str">
        <f t="shared" ca="1" si="54"/>
        <v>Fr</v>
      </c>
      <c r="W326" s="55">
        <v>325</v>
      </c>
      <c r="X326" s="59" t="s">
        <v>235</v>
      </c>
      <c r="Y326" s="59" t="s">
        <v>77</v>
      </c>
    </row>
    <row r="327" spans="17:25" ht="15" customHeight="1" x14ac:dyDescent="0.3">
      <c r="Q327" s="94">
        <v>692</v>
      </c>
      <c r="R327" s="94">
        <f t="shared" ca="1" si="51"/>
        <v>45618</v>
      </c>
      <c r="S327" s="94" t="str">
        <f t="shared" ca="1" si="52"/>
        <v>2024</v>
      </c>
      <c r="T327" s="95">
        <f t="shared" ca="1" si="50"/>
        <v>2025</v>
      </c>
      <c r="U327" s="57">
        <f t="shared" ca="1" si="53"/>
        <v>45983</v>
      </c>
      <c r="V327" s="57" t="str">
        <f t="shared" ca="1" si="54"/>
        <v>Sa</v>
      </c>
      <c r="W327" s="55">
        <v>326</v>
      </c>
      <c r="X327" s="59" t="s">
        <v>235</v>
      </c>
      <c r="Y327" s="59" t="s">
        <v>496</v>
      </c>
    </row>
    <row r="328" spans="17:25" ht="15" customHeight="1" x14ac:dyDescent="0.3">
      <c r="Q328" s="94">
        <v>693</v>
      </c>
      <c r="R328" s="94">
        <f t="shared" ca="1" si="51"/>
        <v>45619</v>
      </c>
      <c r="S328" s="94" t="str">
        <f t="shared" ca="1" si="52"/>
        <v>2024</v>
      </c>
      <c r="T328" s="95">
        <f t="shared" ca="1" si="50"/>
        <v>2025</v>
      </c>
      <c r="U328" s="57">
        <f t="shared" ca="1" si="53"/>
        <v>45984</v>
      </c>
      <c r="V328" s="57" t="str">
        <f t="shared" ca="1" si="54"/>
        <v>So</v>
      </c>
      <c r="W328" s="55">
        <v>327</v>
      </c>
      <c r="X328" s="59" t="s">
        <v>235</v>
      </c>
      <c r="Y328" s="59" t="s">
        <v>497</v>
      </c>
    </row>
    <row r="329" spans="17:25" ht="15" customHeight="1" x14ac:dyDescent="0.3">
      <c r="Q329" s="94">
        <v>694</v>
      </c>
      <c r="R329" s="94">
        <f t="shared" ca="1" si="51"/>
        <v>45620</v>
      </c>
      <c r="S329" s="94" t="str">
        <f t="shared" ca="1" si="52"/>
        <v>2024</v>
      </c>
      <c r="T329" s="95">
        <f t="shared" ca="1" si="50"/>
        <v>2025</v>
      </c>
      <c r="U329" s="57">
        <f t="shared" ca="1" si="53"/>
        <v>45985</v>
      </c>
      <c r="V329" s="57" t="str">
        <f t="shared" ca="1" si="54"/>
        <v>Mo</v>
      </c>
      <c r="W329" s="55">
        <v>328</v>
      </c>
      <c r="X329" s="59" t="s">
        <v>235</v>
      </c>
      <c r="Y329" s="59" t="s">
        <v>498</v>
      </c>
    </row>
    <row r="330" spans="17:25" ht="15" customHeight="1" x14ac:dyDescent="0.3">
      <c r="Q330" s="94">
        <v>695</v>
      </c>
      <c r="R330" s="94">
        <f t="shared" ca="1" si="51"/>
        <v>45621</v>
      </c>
      <c r="S330" s="94" t="str">
        <f t="shared" ca="1" si="52"/>
        <v>2024</v>
      </c>
      <c r="T330" s="95">
        <f t="shared" ca="1" si="50"/>
        <v>2025</v>
      </c>
      <c r="U330" s="57">
        <f t="shared" ca="1" si="53"/>
        <v>45986</v>
      </c>
      <c r="V330" s="57" t="str">
        <f t="shared" ca="1" si="54"/>
        <v>Di</v>
      </c>
      <c r="W330" s="55">
        <v>329</v>
      </c>
      <c r="X330" s="59" t="s">
        <v>235</v>
      </c>
      <c r="Y330" s="59" t="s">
        <v>499</v>
      </c>
    </row>
    <row r="331" spans="17:25" ht="15" customHeight="1" x14ac:dyDescent="0.3">
      <c r="Q331" s="94">
        <v>696</v>
      </c>
      <c r="R331" s="94">
        <f t="shared" ca="1" si="51"/>
        <v>45622</v>
      </c>
      <c r="S331" s="94" t="str">
        <f t="shared" ca="1" si="52"/>
        <v>2024</v>
      </c>
      <c r="T331" s="95">
        <f t="shared" ca="1" si="50"/>
        <v>2025</v>
      </c>
      <c r="U331" s="57">
        <f t="shared" ca="1" si="53"/>
        <v>45987</v>
      </c>
      <c r="V331" s="57" t="str">
        <f t="shared" ca="1" si="54"/>
        <v>Mi</v>
      </c>
      <c r="W331" s="55">
        <v>330</v>
      </c>
      <c r="X331" s="59" t="s">
        <v>235</v>
      </c>
      <c r="Y331" s="59" t="s">
        <v>500</v>
      </c>
    </row>
    <row r="332" spans="17:25" ht="15" customHeight="1" x14ac:dyDescent="0.3">
      <c r="Q332" s="94">
        <v>697</v>
      </c>
      <c r="R332" s="94">
        <f t="shared" ca="1" si="51"/>
        <v>45623</v>
      </c>
      <c r="S332" s="94" t="str">
        <f t="shared" ca="1" si="52"/>
        <v>2024</v>
      </c>
      <c r="T332" s="95">
        <f t="shared" ca="1" si="50"/>
        <v>2025</v>
      </c>
      <c r="U332" s="57">
        <f t="shared" ca="1" si="53"/>
        <v>45988</v>
      </c>
      <c r="V332" s="57" t="str">
        <f t="shared" ca="1" si="54"/>
        <v>Do</v>
      </c>
      <c r="W332" s="55">
        <v>331</v>
      </c>
      <c r="X332" s="59" t="s">
        <v>235</v>
      </c>
      <c r="Y332" s="59" t="s">
        <v>501</v>
      </c>
    </row>
    <row r="333" spans="17:25" ht="15" customHeight="1" x14ac:dyDescent="0.3">
      <c r="Q333" s="94">
        <v>698</v>
      </c>
      <c r="R333" s="94">
        <f t="shared" ca="1" si="51"/>
        <v>45624</v>
      </c>
      <c r="S333" s="94" t="str">
        <f t="shared" ca="1" si="52"/>
        <v>2024</v>
      </c>
      <c r="T333" s="95">
        <f t="shared" ca="1" si="50"/>
        <v>2025</v>
      </c>
      <c r="U333" s="57">
        <f t="shared" ca="1" si="53"/>
        <v>45989</v>
      </c>
      <c r="V333" s="57" t="str">
        <f t="shared" ca="1" si="54"/>
        <v>Fr</v>
      </c>
      <c r="W333" s="55">
        <v>332</v>
      </c>
      <c r="X333" s="59" t="s">
        <v>235</v>
      </c>
      <c r="Y333" s="59" t="s">
        <v>502</v>
      </c>
    </row>
    <row r="334" spans="17:25" ht="15" customHeight="1" x14ac:dyDescent="0.3">
      <c r="Q334" s="94">
        <v>699</v>
      </c>
      <c r="R334" s="94">
        <f t="shared" ca="1" si="51"/>
        <v>45625</v>
      </c>
      <c r="S334" s="94" t="str">
        <f t="shared" ca="1" si="52"/>
        <v>2024</v>
      </c>
      <c r="T334" s="95">
        <f t="shared" ca="1" si="50"/>
        <v>2025</v>
      </c>
      <c r="U334" s="57">
        <f t="shared" ca="1" si="53"/>
        <v>45990</v>
      </c>
      <c r="V334" s="57" t="str">
        <f t="shared" ca="1" si="54"/>
        <v>Sa</v>
      </c>
      <c r="W334" s="55">
        <v>333</v>
      </c>
      <c r="X334" s="59" t="s">
        <v>235</v>
      </c>
      <c r="Y334" s="59" t="s">
        <v>503</v>
      </c>
    </row>
    <row r="335" spans="17:25" ht="15" customHeight="1" x14ac:dyDescent="0.3">
      <c r="Q335" s="94">
        <v>700</v>
      </c>
      <c r="R335" s="94">
        <f t="shared" ca="1" si="51"/>
        <v>45626</v>
      </c>
      <c r="S335" s="94" t="str">
        <f t="shared" ca="1" si="52"/>
        <v>2024</v>
      </c>
      <c r="T335" s="95">
        <f t="shared" ca="1" si="50"/>
        <v>2025</v>
      </c>
      <c r="U335" s="57">
        <f t="shared" ca="1" si="53"/>
        <v>45991</v>
      </c>
      <c r="V335" s="57" t="str">
        <f t="shared" ca="1" si="54"/>
        <v>So</v>
      </c>
      <c r="W335" s="55">
        <v>334</v>
      </c>
      <c r="X335" s="59" t="s">
        <v>236</v>
      </c>
      <c r="Y335" s="59" t="s">
        <v>77</v>
      </c>
    </row>
    <row r="336" spans="17:25" ht="15" customHeight="1" x14ac:dyDescent="0.3">
      <c r="Q336" s="94">
        <v>701</v>
      </c>
      <c r="R336" s="94">
        <f t="shared" ca="1" si="51"/>
        <v>45627</v>
      </c>
      <c r="S336" s="94" t="str">
        <f t="shared" ca="1" si="52"/>
        <v>2024</v>
      </c>
      <c r="T336" s="95">
        <f t="shared" ca="1" si="50"/>
        <v>2025</v>
      </c>
      <c r="U336" s="57">
        <f t="shared" ca="1" si="53"/>
        <v>45992</v>
      </c>
      <c r="V336" s="57" t="str">
        <f t="shared" ca="1" si="54"/>
        <v>Mo</v>
      </c>
      <c r="W336" s="55">
        <v>335</v>
      </c>
      <c r="X336" s="59" t="s">
        <v>237</v>
      </c>
      <c r="Y336" s="59" t="s">
        <v>77</v>
      </c>
    </row>
    <row r="337" spans="17:25" ht="15" customHeight="1" x14ac:dyDescent="0.3">
      <c r="Q337" s="94">
        <v>702</v>
      </c>
      <c r="R337" s="94">
        <f t="shared" ca="1" si="51"/>
        <v>45628</v>
      </c>
      <c r="S337" s="94" t="str">
        <f t="shared" ca="1" si="52"/>
        <v>2024</v>
      </c>
      <c r="T337" s="95">
        <f t="shared" ca="1" si="50"/>
        <v>2025</v>
      </c>
      <c r="U337" s="57">
        <f t="shared" ca="1" si="53"/>
        <v>45993</v>
      </c>
      <c r="V337" s="57" t="str">
        <f t="shared" ca="1" si="54"/>
        <v>Di</v>
      </c>
      <c r="W337" s="55">
        <v>336</v>
      </c>
      <c r="X337" s="55" t="s">
        <v>240</v>
      </c>
      <c r="Y337" s="59" t="s">
        <v>77</v>
      </c>
    </row>
    <row r="338" spans="17:25" ht="15" customHeight="1" x14ac:dyDescent="0.3">
      <c r="Q338" s="94">
        <v>703</v>
      </c>
      <c r="R338" s="94">
        <f t="shared" ca="1" si="51"/>
        <v>45629</v>
      </c>
      <c r="S338" s="94" t="str">
        <f t="shared" ca="1" si="52"/>
        <v>2024</v>
      </c>
      <c r="T338" s="95">
        <f t="shared" ca="1" si="50"/>
        <v>2025</v>
      </c>
      <c r="U338" s="57">
        <f t="shared" ca="1" si="53"/>
        <v>45994</v>
      </c>
      <c r="V338" s="57" t="str">
        <f t="shared" ca="1" si="54"/>
        <v>Mi</v>
      </c>
      <c r="W338" s="55">
        <v>337</v>
      </c>
      <c r="X338" s="55" t="s">
        <v>241</v>
      </c>
      <c r="Y338" s="59" t="s">
        <v>462</v>
      </c>
    </row>
    <row r="339" spans="17:25" ht="15" customHeight="1" x14ac:dyDescent="0.3">
      <c r="Q339" s="94">
        <v>704</v>
      </c>
      <c r="R339" s="94">
        <f t="shared" ca="1" si="51"/>
        <v>45630</v>
      </c>
      <c r="S339" s="94" t="str">
        <f t="shared" ca="1" si="52"/>
        <v>2024</v>
      </c>
      <c r="T339" s="95">
        <f t="shared" ca="1" si="50"/>
        <v>2025</v>
      </c>
      <c r="U339" s="57">
        <f t="shared" ca="1" si="53"/>
        <v>45995</v>
      </c>
      <c r="V339" s="57" t="str">
        <f t="shared" ca="1" si="54"/>
        <v>Do</v>
      </c>
      <c r="W339" s="55">
        <v>338</v>
      </c>
      <c r="X339" s="55" t="s">
        <v>241</v>
      </c>
      <c r="Y339" s="59" t="s">
        <v>504</v>
      </c>
    </row>
    <row r="340" spans="17:25" ht="15" customHeight="1" x14ac:dyDescent="0.3">
      <c r="Q340" s="94">
        <v>705</v>
      </c>
      <c r="R340" s="94">
        <f t="shared" ca="1" si="51"/>
        <v>45631</v>
      </c>
      <c r="S340" s="94" t="str">
        <f t="shared" ca="1" si="52"/>
        <v>2024</v>
      </c>
      <c r="T340" s="95">
        <f t="shared" ca="1" si="50"/>
        <v>2025</v>
      </c>
      <c r="U340" s="57">
        <f t="shared" ca="1" si="53"/>
        <v>45996</v>
      </c>
      <c r="V340" s="57" t="str">
        <f t="shared" ca="1" si="54"/>
        <v>Fr</v>
      </c>
      <c r="W340" s="55">
        <v>339</v>
      </c>
      <c r="X340" s="55" t="s">
        <v>241</v>
      </c>
      <c r="Y340" s="59" t="s">
        <v>505</v>
      </c>
    </row>
    <row r="341" spans="17:25" ht="15" customHeight="1" x14ac:dyDescent="0.3">
      <c r="Q341" s="94">
        <v>706</v>
      </c>
      <c r="R341" s="94">
        <f t="shared" ca="1" si="51"/>
        <v>45632</v>
      </c>
      <c r="S341" s="94" t="str">
        <f t="shared" ca="1" si="52"/>
        <v>2024</v>
      </c>
      <c r="T341" s="95">
        <f t="shared" ca="1" si="50"/>
        <v>2025</v>
      </c>
      <c r="U341" s="57">
        <f t="shared" ca="1" si="53"/>
        <v>45997</v>
      </c>
      <c r="V341" s="57" t="str">
        <f t="shared" ca="1" si="54"/>
        <v>Sa</v>
      </c>
      <c r="W341" s="55">
        <v>340</v>
      </c>
      <c r="X341" s="55" t="s">
        <v>241</v>
      </c>
      <c r="Y341" s="59" t="s">
        <v>506</v>
      </c>
    </row>
    <row r="342" spans="17:25" ht="15" customHeight="1" x14ac:dyDescent="0.3">
      <c r="Q342" s="94">
        <v>707</v>
      </c>
      <c r="R342" s="94">
        <f t="shared" ca="1" si="51"/>
        <v>45633</v>
      </c>
      <c r="S342" s="94" t="str">
        <f t="shared" ca="1" si="52"/>
        <v>2024</v>
      </c>
      <c r="T342" s="95">
        <f t="shared" ca="1" si="50"/>
        <v>2025</v>
      </c>
      <c r="U342" s="57">
        <f t="shared" ca="1" si="53"/>
        <v>45998</v>
      </c>
      <c r="V342" s="57" t="str">
        <f t="shared" ca="1" si="54"/>
        <v>So</v>
      </c>
      <c r="W342" s="55">
        <v>341</v>
      </c>
      <c r="X342" s="55" t="s">
        <v>241</v>
      </c>
      <c r="Y342" s="59" t="s">
        <v>507</v>
      </c>
    </row>
    <row r="343" spans="17:25" ht="15" customHeight="1" x14ac:dyDescent="0.3">
      <c r="Q343" s="94">
        <v>708</v>
      </c>
      <c r="R343" s="94">
        <f t="shared" ca="1" si="51"/>
        <v>45634</v>
      </c>
      <c r="S343" s="94" t="str">
        <f t="shared" ca="1" si="52"/>
        <v>2024</v>
      </c>
      <c r="T343" s="95">
        <f t="shared" ca="1" si="50"/>
        <v>2025</v>
      </c>
      <c r="U343" s="57">
        <f t="shared" ca="1" si="53"/>
        <v>45999</v>
      </c>
      <c r="V343" s="57" t="str">
        <f t="shared" ca="1" si="54"/>
        <v>Mo</v>
      </c>
      <c r="W343" s="55">
        <v>342</v>
      </c>
      <c r="X343" s="55" t="s">
        <v>241</v>
      </c>
      <c r="Y343" s="59" t="s">
        <v>508</v>
      </c>
    </row>
    <row r="344" spans="17:25" ht="15" customHeight="1" x14ac:dyDescent="0.3">
      <c r="Q344" s="94">
        <v>709</v>
      </c>
      <c r="R344" s="94">
        <f t="shared" ca="1" si="51"/>
        <v>45635</v>
      </c>
      <c r="S344" s="94" t="str">
        <f t="shared" ca="1" si="52"/>
        <v>2024</v>
      </c>
      <c r="T344" s="95">
        <f t="shared" ca="1" si="50"/>
        <v>2025</v>
      </c>
      <c r="U344" s="57">
        <f t="shared" ca="1" si="53"/>
        <v>46000</v>
      </c>
      <c r="V344" s="57" t="str">
        <f t="shared" ca="1" si="54"/>
        <v>Di</v>
      </c>
      <c r="W344" s="55">
        <v>343</v>
      </c>
      <c r="X344" s="55" t="s">
        <v>241</v>
      </c>
      <c r="Y344" s="59" t="s">
        <v>509</v>
      </c>
    </row>
    <row r="345" spans="17:25" ht="15" customHeight="1" x14ac:dyDescent="0.3">
      <c r="Q345" s="94">
        <v>710</v>
      </c>
      <c r="R345" s="94">
        <f t="shared" ca="1" si="51"/>
        <v>45636</v>
      </c>
      <c r="S345" s="94" t="str">
        <f t="shared" ca="1" si="52"/>
        <v>2024</v>
      </c>
      <c r="T345" s="95">
        <f t="shared" ca="1" si="50"/>
        <v>2025</v>
      </c>
      <c r="U345" s="57">
        <f t="shared" ca="1" si="53"/>
        <v>46001</v>
      </c>
      <c r="V345" s="57" t="str">
        <f t="shared" ca="1" si="54"/>
        <v>Mi</v>
      </c>
      <c r="W345" s="55">
        <v>344</v>
      </c>
      <c r="X345" s="55" t="s">
        <v>241</v>
      </c>
      <c r="Y345" s="59" t="s">
        <v>510</v>
      </c>
    </row>
    <row r="346" spans="17:25" ht="15" customHeight="1" x14ac:dyDescent="0.3">
      <c r="Q346" s="94">
        <v>711</v>
      </c>
      <c r="R346" s="94">
        <f t="shared" ca="1" si="51"/>
        <v>45637</v>
      </c>
      <c r="S346" s="94" t="str">
        <f t="shared" ca="1" si="52"/>
        <v>2024</v>
      </c>
      <c r="T346" s="95">
        <f t="shared" ca="1" si="50"/>
        <v>2025</v>
      </c>
      <c r="U346" s="57">
        <f t="shared" ca="1" si="53"/>
        <v>46002</v>
      </c>
      <c r="V346" s="57" t="str">
        <f t="shared" ca="1" si="54"/>
        <v>Do</v>
      </c>
      <c r="W346" s="55">
        <v>345</v>
      </c>
      <c r="X346" s="55" t="s">
        <v>241</v>
      </c>
      <c r="Y346" s="59" t="s">
        <v>511</v>
      </c>
    </row>
    <row r="347" spans="17:25" ht="15" customHeight="1" x14ac:dyDescent="0.3">
      <c r="Q347" s="94">
        <v>712</v>
      </c>
      <c r="R347" s="94">
        <f t="shared" ca="1" si="51"/>
        <v>45638</v>
      </c>
      <c r="S347" s="94" t="str">
        <f t="shared" ca="1" si="52"/>
        <v>2024</v>
      </c>
      <c r="T347" s="95">
        <f t="shared" ca="1" si="50"/>
        <v>2025</v>
      </c>
      <c r="U347" s="57">
        <f t="shared" ca="1" si="53"/>
        <v>46003</v>
      </c>
      <c r="V347" s="57" t="str">
        <f t="shared" ca="1" si="54"/>
        <v>Fr</v>
      </c>
      <c r="W347" s="55">
        <v>346</v>
      </c>
      <c r="X347" s="55" t="s">
        <v>241</v>
      </c>
      <c r="Y347" s="59" t="s">
        <v>197</v>
      </c>
    </row>
    <row r="348" spans="17:25" ht="15" customHeight="1" x14ac:dyDescent="0.3">
      <c r="Q348" s="94">
        <v>713</v>
      </c>
      <c r="R348" s="94">
        <f t="shared" ca="1" si="51"/>
        <v>45639</v>
      </c>
      <c r="S348" s="94" t="str">
        <f t="shared" ca="1" si="52"/>
        <v>2024</v>
      </c>
      <c r="T348" s="95">
        <f t="shared" ca="1" si="50"/>
        <v>2025</v>
      </c>
      <c r="U348" s="57">
        <f t="shared" ca="1" si="53"/>
        <v>46004</v>
      </c>
      <c r="V348" s="57" t="str">
        <f t="shared" ca="1" si="54"/>
        <v>Sa</v>
      </c>
      <c r="W348" s="55">
        <v>347</v>
      </c>
      <c r="X348" s="55" t="s">
        <v>241</v>
      </c>
      <c r="Y348" s="59" t="s">
        <v>30</v>
      </c>
    </row>
    <row r="349" spans="17:25" ht="15" customHeight="1" x14ac:dyDescent="0.3">
      <c r="Q349" s="94">
        <v>714</v>
      </c>
      <c r="R349" s="94">
        <f t="shared" ca="1" si="51"/>
        <v>45640</v>
      </c>
      <c r="S349" s="94" t="str">
        <f t="shared" ca="1" si="52"/>
        <v>2024</v>
      </c>
      <c r="T349" s="95">
        <f t="shared" ca="1" si="50"/>
        <v>2025</v>
      </c>
      <c r="U349" s="57">
        <f t="shared" ca="1" si="53"/>
        <v>46005</v>
      </c>
      <c r="V349" s="57" t="str">
        <f t="shared" ca="1" si="54"/>
        <v>So</v>
      </c>
      <c r="W349" s="55">
        <v>348</v>
      </c>
      <c r="X349" s="55" t="s">
        <v>241</v>
      </c>
      <c r="Y349" s="59" t="s">
        <v>36</v>
      </c>
    </row>
    <row r="350" spans="17:25" ht="15" customHeight="1" x14ac:dyDescent="0.3">
      <c r="Q350" s="94">
        <v>715</v>
      </c>
      <c r="R350" s="94">
        <f t="shared" ca="1" si="51"/>
        <v>45641</v>
      </c>
      <c r="S350" s="94" t="str">
        <f t="shared" ca="1" si="52"/>
        <v>2024</v>
      </c>
      <c r="T350" s="95">
        <f t="shared" ca="1" si="50"/>
        <v>2025</v>
      </c>
      <c r="U350" s="57">
        <f t="shared" ca="1" si="53"/>
        <v>46006</v>
      </c>
      <c r="V350" s="57" t="str">
        <f t="shared" ca="1" si="54"/>
        <v>Mo</v>
      </c>
      <c r="W350" s="55">
        <v>349</v>
      </c>
      <c r="X350" s="55" t="s">
        <v>241</v>
      </c>
      <c r="Y350" s="59" t="s">
        <v>41</v>
      </c>
    </row>
    <row r="351" spans="17:25" ht="15" customHeight="1" x14ac:dyDescent="0.3">
      <c r="Q351" s="94">
        <v>716</v>
      </c>
      <c r="R351" s="94">
        <f t="shared" ca="1" si="51"/>
        <v>45642</v>
      </c>
      <c r="S351" s="94" t="str">
        <f t="shared" ca="1" si="52"/>
        <v>2024</v>
      </c>
      <c r="T351" s="95">
        <f t="shared" ca="1" si="50"/>
        <v>2025</v>
      </c>
      <c r="U351" s="57">
        <f t="shared" ca="1" si="53"/>
        <v>46007</v>
      </c>
      <c r="V351" s="57" t="str">
        <f t="shared" ca="1" si="54"/>
        <v>Di</v>
      </c>
      <c r="W351" s="55">
        <v>350</v>
      </c>
      <c r="X351" s="55" t="s">
        <v>241</v>
      </c>
      <c r="Y351" s="59" t="s">
        <v>107</v>
      </c>
    </row>
    <row r="352" spans="17:25" ht="15" customHeight="1" x14ac:dyDescent="0.3">
      <c r="Q352" s="94">
        <v>717</v>
      </c>
      <c r="R352" s="94">
        <f t="shared" ca="1" si="51"/>
        <v>45643</v>
      </c>
      <c r="S352" s="94" t="str">
        <f t="shared" ca="1" si="52"/>
        <v>2024</v>
      </c>
      <c r="T352" s="95">
        <f t="shared" ca="1" si="50"/>
        <v>2025</v>
      </c>
      <c r="U352" s="57">
        <f t="shared" ca="1" si="53"/>
        <v>46008</v>
      </c>
      <c r="V352" s="57" t="str">
        <f t="shared" ca="1" si="54"/>
        <v>Mi</v>
      </c>
      <c r="W352" s="55">
        <v>351</v>
      </c>
      <c r="X352" s="55" t="s">
        <v>241</v>
      </c>
      <c r="Y352" s="59" t="s">
        <v>512</v>
      </c>
    </row>
    <row r="353" spans="15:25" ht="15" customHeight="1" x14ac:dyDescent="0.3">
      <c r="Q353" s="94">
        <v>718</v>
      </c>
      <c r="R353" s="94">
        <f t="shared" ca="1" si="51"/>
        <v>45644</v>
      </c>
      <c r="S353" s="94" t="str">
        <f t="shared" ca="1" si="52"/>
        <v>2024</v>
      </c>
      <c r="T353" s="95">
        <f t="shared" ca="1" si="50"/>
        <v>2025</v>
      </c>
      <c r="U353" s="57">
        <f t="shared" ca="1" si="53"/>
        <v>46009</v>
      </c>
      <c r="V353" s="57" t="str">
        <f t="shared" ca="1" si="54"/>
        <v>Do</v>
      </c>
      <c r="W353" s="55">
        <v>352</v>
      </c>
      <c r="X353" s="55" t="s">
        <v>241</v>
      </c>
      <c r="Y353" s="59" t="s">
        <v>513</v>
      </c>
    </row>
    <row r="354" spans="15:25" ht="15" customHeight="1" x14ac:dyDescent="0.3">
      <c r="Q354" s="94">
        <v>719</v>
      </c>
      <c r="R354" s="94">
        <f t="shared" ca="1" si="51"/>
        <v>45645</v>
      </c>
      <c r="S354" s="94" t="str">
        <f t="shared" ca="1" si="52"/>
        <v>2024</v>
      </c>
      <c r="T354" s="95">
        <f t="shared" ca="1" si="50"/>
        <v>2025</v>
      </c>
      <c r="U354" s="57">
        <f t="shared" ca="1" si="53"/>
        <v>46010</v>
      </c>
      <c r="V354" s="57" t="str">
        <f t="shared" ca="1" si="54"/>
        <v>Fr</v>
      </c>
      <c r="W354" s="55">
        <v>353</v>
      </c>
      <c r="X354" s="55" t="s">
        <v>241</v>
      </c>
      <c r="Y354" s="59" t="s">
        <v>46</v>
      </c>
    </row>
    <row r="355" spans="15:25" ht="15" customHeight="1" x14ac:dyDescent="0.3">
      <c r="Q355" s="94">
        <v>720</v>
      </c>
      <c r="R355" s="94">
        <f t="shared" ca="1" si="51"/>
        <v>45646</v>
      </c>
      <c r="S355" s="94" t="str">
        <f t="shared" ca="1" si="52"/>
        <v>2024</v>
      </c>
      <c r="T355" s="95">
        <f t="shared" ca="1" si="50"/>
        <v>2025</v>
      </c>
      <c r="U355" s="57">
        <f t="shared" ca="1" si="53"/>
        <v>46011</v>
      </c>
      <c r="V355" s="57" t="str">
        <f t="shared" ca="1" si="54"/>
        <v>Sa</v>
      </c>
      <c r="W355" s="55">
        <v>354</v>
      </c>
      <c r="X355" s="55" t="s">
        <v>241</v>
      </c>
      <c r="Y355" s="59" t="s">
        <v>112</v>
      </c>
    </row>
    <row r="356" spans="15:25" ht="15" customHeight="1" x14ac:dyDescent="0.3">
      <c r="Q356" s="94">
        <v>721</v>
      </c>
      <c r="R356" s="94">
        <f t="shared" ca="1" si="51"/>
        <v>45647</v>
      </c>
      <c r="S356" s="94" t="str">
        <f t="shared" ca="1" si="52"/>
        <v>2024</v>
      </c>
      <c r="T356" s="95">
        <f t="shared" ca="1" si="50"/>
        <v>2025</v>
      </c>
      <c r="U356" s="57">
        <f t="shared" ca="1" si="53"/>
        <v>46012</v>
      </c>
      <c r="V356" s="57" t="str">
        <f t="shared" ca="1" si="54"/>
        <v>So</v>
      </c>
      <c r="W356" s="55">
        <v>355</v>
      </c>
      <c r="X356" s="55" t="s">
        <v>241</v>
      </c>
      <c r="Y356" s="59" t="s">
        <v>161</v>
      </c>
    </row>
    <row r="357" spans="15:25" ht="15" customHeight="1" x14ac:dyDescent="0.3">
      <c r="Q357" s="94">
        <v>722</v>
      </c>
      <c r="R357" s="94">
        <f t="shared" ca="1" si="51"/>
        <v>45648</v>
      </c>
      <c r="S357" s="94" t="str">
        <f t="shared" ca="1" si="52"/>
        <v>2024</v>
      </c>
      <c r="T357" s="95">
        <f t="shared" ca="1" si="50"/>
        <v>2025</v>
      </c>
      <c r="U357" s="57">
        <f t="shared" ca="1" si="53"/>
        <v>46013</v>
      </c>
      <c r="V357" s="57" t="str">
        <f t="shared" ca="1" si="54"/>
        <v>Mo</v>
      </c>
      <c r="W357" s="55">
        <v>356</v>
      </c>
      <c r="X357" s="55" t="s">
        <v>241</v>
      </c>
      <c r="Y357" s="59" t="s">
        <v>55</v>
      </c>
    </row>
    <row r="358" spans="15:25" ht="15" customHeight="1" x14ac:dyDescent="0.3">
      <c r="Q358" s="94">
        <v>723</v>
      </c>
      <c r="R358" s="94">
        <f t="shared" ca="1" si="51"/>
        <v>45649</v>
      </c>
      <c r="S358" s="94" t="str">
        <f t="shared" ca="1" si="52"/>
        <v>2024</v>
      </c>
      <c r="T358" s="95">
        <f t="shared" ca="1" si="50"/>
        <v>2025</v>
      </c>
      <c r="U358" s="57">
        <f t="shared" ca="1" si="53"/>
        <v>46014</v>
      </c>
      <c r="V358" s="57" t="str">
        <f t="shared" ca="1" si="54"/>
        <v>Di</v>
      </c>
      <c r="W358" s="55">
        <v>357</v>
      </c>
      <c r="X358" s="55" t="s">
        <v>241</v>
      </c>
      <c r="Y358" s="59" t="s">
        <v>176</v>
      </c>
    </row>
    <row r="359" spans="15:25" ht="15" customHeight="1" x14ac:dyDescent="0.3">
      <c r="Q359" s="94">
        <v>724</v>
      </c>
      <c r="R359" s="94">
        <f t="shared" ca="1" si="51"/>
        <v>45650</v>
      </c>
      <c r="S359" s="94" t="str">
        <f t="shared" ca="1" si="52"/>
        <v>2024</v>
      </c>
      <c r="T359" s="95" t="str">
        <f t="shared" ca="1" si="50"/>
        <v>2024</v>
      </c>
      <c r="U359" s="57">
        <f t="shared" ca="1" si="53"/>
        <v>45650</v>
      </c>
      <c r="V359" s="57" t="str">
        <f t="shared" ca="1" si="54"/>
        <v>Di</v>
      </c>
      <c r="W359" s="55">
        <v>358</v>
      </c>
      <c r="X359" s="55" t="s">
        <v>241</v>
      </c>
      <c r="Y359" s="59" t="s">
        <v>179</v>
      </c>
    </row>
    <row r="360" spans="15:25" ht="15" customHeight="1" x14ac:dyDescent="0.3">
      <c r="Q360" s="94">
        <v>725</v>
      </c>
      <c r="R360" s="94">
        <f t="shared" ca="1" si="51"/>
        <v>45651</v>
      </c>
      <c r="S360" s="94" t="str">
        <f t="shared" ca="1" si="52"/>
        <v>2024</v>
      </c>
      <c r="T360" s="95" t="str">
        <f t="shared" ca="1" si="50"/>
        <v>2024</v>
      </c>
      <c r="U360" s="57">
        <f t="shared" ca="1" si="53"/>
        <v>45651</v>
      </c>
      <c r="V360" s="57" t="str">
        <f t="shared" ca="1" si="54"/>
        <v>Mi</v>
      </c>
      <c r="W360" s="55">
        <v>359</v>
      </c>
      <c r="X360" s="55" t="s">
        <v>241</v>
      </c>
      <c r="Y360" s="59" t="s">
        <v>180</v>
      </c>
    </row>
    <row r="361" spans="15:25" ht="15" customHeight="1" x14ac:dyDescent="0.3">
      <c r="Q361" s="94">
        <v>726</v>
      </c>
      <c r="R361" s="94">
        <f t="shared" ca="1" si="51"/>
        <v>45652</v>
      </c>
      <c r="S361" s="94" t="str">
        <f t="shared" ca="1" si="52"/>
        <v>2024</v>
      </c>
      <c r="T361" s="95" t="str">
        <f t="shared" ca="1" si="50"/>
        <v>2024</v>
      </c>
      <c r="U361" s="57">
        <f t="shared" ca="1" si="53"/>
        <v>45652</v>
      </c>
      <c r="V361" s="57" t="str">
        <f t="shared" ca="1" si="54"/>
        <v>Do</v>
      </c>
      <c r="W361" s="55">
        <v>360</v>
      </c>
      <c r="X361" s="55" t="s">
        <v>241</v>
      </c>
      <c r="Y361" s="55">
        <v>17</v>
      </c>
    </row>
    <row r="362" spans="15:25" ht="15" customHeight="1" x14ac:dyDescent="0.3">
      <c r="Q362" s="94">
        <v>727</v>
      </c>
      <c r="R362" s="94">
        <f t="shared" ca="1" si="51"/>
        <v>45653</v>
      </c>
      <c r="S362" s="94" t="str">
        <f t="shared" ca="1" si="52"/>
        <v>2024</v>
      </c>
      <c r="T362" s="95" t="str">
        <f t="shared" ca="1" si="50"/>
        <v>2024</v>
      </c>
      <c r="U362" s="57">
        <f t="shared" ca="1" si="53"/>
        <v>45653</v>
      </c>
      <c r="V362" s="57" t="str">
        <f t="shared" ca="1" si="54"/>
        <v>Fr</v>
      </c>
      <c r="W362" s="55">
        <v>361</v>
      </c>
      <c r="X362" s="55" t="s">
        <v>241</v>
      </c>
      <c r="Y362" s="55">
        <v>18</v>
      </c>
    </row>
    <row r="363" spans="15:25" ht="15" customHeight="1" x14ac:dyDescent="0.3">
      <c r="Q363" s="94">
        <v>728</v>
      </c>
      <c r="R363" s="94">
        <f t="shared" ca="1" si="51"/>
        <v>45654</v>
      </c>
      <c r="S363" s="94" t="str">
        <f t="shared" ca="1" si="52"/>
        <v>2024</v>
      </c>
      <c r="T363" s="95" t="str">
        <f t="shared" ca="1" si="50"/>
        <v>2024</v>
      </c>
      <c r="U363" s="57">
        <f t="shared" ca="1" si="53"/>
        <v>45654</v>
      </c>
      <c r="V363" s="57" t="str">
        <f t="shared" ca="1" si="54"/>
        <v>Sa</v>
      </c>
      <c r="W363" s="55">
        <v>362</v>
      </c>
      <c r="X363" s="55" t="s">
        <v>241</v>
      </c>
      <c r="Y363" s="62">
        <v>19</v>
      </c>
    </row>
    <row r="364" spans="15:25" ht="15" customHeight="1" x14ac:dyDescent="0.3">
      <c r="Q364" s="94">
        <v>729</v>
      </c>
      <c r="R364" s="94">
        <f t="shared" ca="1" si="51"/>
        <v>45655</v>
      </c>
      <c r="S364" s="94" t="str">
        <f t="shared" ca="1" si="52"/>
        <v>2024</v>
      </c>
      <c r="T364" s="95" t="str">
        <f t="shared" ca="1" si="50"/>
        <v>2024</v>
      </c>
      <c r="U364" s="57">
        <f t="shared" ca="1" si="53"/>
        <v>45655</v>
      </c>
      <c r="V364" s="57" t="str">
        <f t="shared" ca="1" si="54"/>
        <v>So</v>
      </c>
      <c r="W364" s="55">
        <v>363</v>
      </c>
      <c r="X364" s="55" t="s">
        <v>241</v>
      </c>
      <c r="Y364" s="62">
        <v>20</v>
      </c>
    </row>
    <row r="365" spans="15:25" ht="15" customHeight="1" x14ac:dyDescent="0.3">
      <c r="Q365" s="94">
        <v>730</v>
      </c>
      <c r="R365" s="94">
        <f t="shared" ca="1" si="51"/>
        <v>45656</v>
      </c>
      <c r="S365" s="94" t="str">
        <f t="shared" ca="1" si="52"/>
        <v>2024</v>
      </c>
      <c r="T365" s="95" t="str">
        <f t="shared" ca="1" si="50"/>
        <v>2024</v>
      </c>
      <c r="U365" s="57">
        <f t="shared" ca="1" si="53"/>
        <v>45656</v>
      </c>
      <c r="V365" s="57" t="str">
        <f t="shared" ca="1" si="54"/>
        <v>Mo</v>
      </c>
      <c r="W365" s="55">
        <v>364</v>
      </c>
      <c r="X365" s="55" t="s">
        <v>241</v>
      </c>
      <c r="Y365" s="62">
        <v>21</v>
      </c>
    </row>
    <row r="366" spans="15:25" ht="15" customHeight="1" x14ac:dyDescent="0.3">
      <c r="O366" s="55"/>
      <c r="P366" s="55"/>
      <c r="Q366" s="94">
        <v>731</v>
      </c>
      <c r="R366" s="94">
        <f t="shared" ca="1" si="51"/>
        <v>45657</v>
      </c>
      <c r="S366" s="94" t="str">
        <f t="shared" ca="1" si="52"/>
        <v>2024</v>
      </c>
      <c r="T366" s="95" t="str">
        <f t="shared" ca="1" si="50"/>
        <v>2024</v>
      </c>
      <c r="U366" s="57">
        <f t="shared" ca="1" si="53"/>
        <v>45657</v>
      </c>
      <c r="V366" s="57" t="str">
        <f t="shared" ca="1" si="54"/>
        <v>Di</v>
      </c>
      <c r="W366" s="55">
        <v>365</v>
      </c>
      <c r="X366" s="55" t="s">
        <v>241</v>
      </c>
      <c r="Y366" s="62">
        <v>22</v>
      </c>
    </row>
    <row r="367" spans="15:25" ht="15" customHeight="1" x14ac:dyDescent="0.3">
      <c r="O367" s="55"/>
      <c r="P367" s="55"/>
    </row>
    <row r="368" spans="15:25" ht="15" customHeight="1" x14ac:dyDescent="0.3">
      <c r="O368" s="55"/>
      <c r="P368" s="55"/>
    </row>
    <row r="369" spans="15:16" ht="15" customHeight="1" x14ac:dyDescent="0.3">
      <c r="O369" s="55"/>
      <c r="P369" s="55"/>
    </row>
  </sheetData>
  <sheetProtection password="F466" sheet="1" selectLockedCells="1"/>
  <protectedRanges>
    <protectedRange password="F466" sqref="A20:K147" name="Bereich1"/>
  </protectedRanges>
  <mergeCells count="6">
    <mergeCell ref="A1:K2"/>
    <mergeCell ref="O1:P1"/>
    <mergeCell ref="G16:K16"/>
    <mergeCell ref="A17:F17"/>
    <mergeCell ref="G17:K17"/>
    <mergeCell ref="A14:D15"/>
  </mergeCells>
  <conditionalFormatting sqref="A21:C51">
    <cfRule type="expression" dxfId="47" priority="12">
      <formula>OR($V2="Sa",$V2="So")</formula>
    </cfRule>
  </conditionalFormatting>
  <conditionalFormatting sqref="A53:C82">
    <cfRule type="expression" dxfId="46" priority="9">
      <formula>OR($V92="Sa",$V92="So")</formula>
    </cfRule>
  </conditionalFormatting>
  <conditionalFormatting sqref="A85:C115">
    <cfRule type="expression" dxfId="45" priority="6">
      <formula>OR($V183="Sa",$V183="So")</formula>
    </cfRule>
  </conditionalFormatting>
  <conditionalFormatting sqref="A117:C147">
    <cfRule type="expression" dxfId="44" priority="3">
      <formula>OR($V275="Sa",$V275="So")</formula>
    </cfRule>
  </conditionalFormatting>
  <conditionalFormatting sqref="E21:G48">
    <cfRule type="expression" dxfId="43" priority="11">
      <formula>OR($V33="Sa",$V33="So")</formula>
    </cfRule>
  </conditionalFormatting>
  <conditionalFormatting sqref="E53:G83">
    <cfRule type="expression" dxfId="42" priority="8">
      <formula>OR($V122="Sa",$V122="So")</formula>
    </cfRule>
  </conditionalFormatting>
  <conditionalFormatting sqref="E85:G115">
    <cfRule type="expression" dxfId="41" priority="5">
      <formula>OR($V214="Sa",$V214="So")</formula>
    </cfRule>
  </conditionalFormatting>
  <conditionalFormatting sqref="E117:G146">
    <cfRule type="expression" dxfId="40" priority="2">
      <formula>OR($V306="Sa",$V306="So")</formula>
    </cfRule>
  </conditionalFormatting>
  <conditionalFormatting sqref="I21:K51">
    <cfRule type="expression" dxfId="39" priority="10">
      <formula>OR($V61="Sa",$V61="So")</formula>
    </cfRule>
  </conditionalFormatting>
  <conditionalFormatting sqref="I53:K82">
    <cfRule type="expression" dxfId="38" priority="7">
      <formula>OR($V153="Sa",$V153="So")</formula>
    </cfRule>
  </conditionalFormatting>
  <conditionalFormatting sqref="I85:K114">
    <cfRule type="expression" dxfId="37" priority="4">
      <formula>OR($V245="Sa",$V245="So")</formula>
    </cfRule>
  </conditionalFormatting>
  <conditionalFormatting sqref="I117:K147">
    <cfRule type="expression" dxfId="36" priority="1">
      <formula>OR($V336="Sa",$V336="So")</formula>
    </cfRule>
  </conditionalFormatting>
  <printOptions horizontalCentered="1" verticalCentered="1"/>
  <pageMargins left="0" right="0" top="0.78740157480314965" bottom="0.39370078740157483" header="0.27559055118110237" footer="0.23622047244094491"/>
  <pageSetup paperSize="9" orientation="landscape" r:id="rId1"/>
  <headerFooter alignWithMargins="0">
    <oddHeader>&amp;C&amp;"-,Kursiv"&amp;U"Wohl dem, der seine Lust hat an der Lehre des HERRN und darüber nachsinnt Tag und Nacht!
Er ist wie ein Baum gepflanzt an Wasserbächen, der seine Frucht bringt und dessen Blätter nicht verwelken."
&amp;8&amp;U(aus Psalm 1)</oddHeader>
    <oddFooter>&amp;L&amp;8www.Bibelleseplan365.de&amp;C&amp;8www.Was-Darwin-nicht-wusste.de&amp;R&amp;8www.Glauben-durch-Hören.de</oddFooter>
  </headerFooter>
  <rowBreaks count="3" manualBreakCount="3">
    <brk id="51" max="2" man="1"/>
    <brk id="83" max="2" man="1"/>
    <brk id="115" max="2"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D8B5B-32FE-4886-802F-867A773A083A}">
  <sheetPr codeName="Tabelle6"/>
  <dimension ref="A1:AC369"/>
  <sheetViews>
    <sheetView zoomScaleNormal="100" workbookViewId="0">
      <selection activeCell="A14" sqref="A14:D15"/>
    </sheetView>
  </sheetViews>
  <sheetFormatPr baseColWidth="10" defaultColWidth="11.44140625" defaultRowHeight="15" customHeight="1" x14ac:dyDescent="0.3"/>
  <cols>
    <col min="1" max="1" width="10.6640625" style="59" customWidth="1"/>
    <col min="2" max="2" width="18.6640625" style="55" customWidth="1"/>
    <col min="3" max="3" width="11.6640625" style="59" customWidth="1"/>
    <col min="4" max="4" width="4.6640625" style="59" customWidth="1"/>
    <col min="5" max="5" width="10.6640625" style="59" customWidth="1"/>
    <col min="6" max="6" width="18.6640625" style="59" customWidth="1"/>
    <col min="7" max="7" width="11.6640625" style="59" customWidth="1"/>
    <col min="8" max="8" width="4.6640625" style="59" customWidth="1"/>
    <col min="9" max="9" width="10.6640625" style="59" customWidth="1"/>
    <col min="10" max="10" width="18.6640625" style="59" customWidth="1"/>
    <col min="11" max="11" width="11.6640625" style="59" customWidth="1"/>
    <col min="12" max="12" width="5.6640625" style="55" customWidth="1"/>
    <col min="13" max="13" width="12.88671875" style="63" hidden="1" customWidth="1"/>
    <col min="14" max="14" width="23.109375" style="63" hidden="1" customWidth="1"/>
    <col min="15" max="15" width="22.44140625" style="63" hidden="1" customWidth="1"/>
    <col min="16" max="16" width="11.6640625" style="63" hidden="1" customWidth="1"/>
    <col min="17" max="17" width="11" style="80" hidden="1" customWidth="1"/>
    <col min="18" max="18" width="13.109375" style="63" hidden="1" customWidth="1"/>
    <col min="19" max="19" width="18.33203125" style="63" hidden="1" customWidth="1"/>
    <col min="20" max="20" width="14.33203125" style="71" hidden="1" customWidth="1"/>
    <col min="21" max="21" width="10.109375" style="63" hidden="1" customWidth="1"/>
    <col min="22" max="22" width="11.6640625" style="63" hidden="1" customWidth="1"/>
    <col min="23" max="23" width="11.44140625" style="63" hidden="1" customWidth="1"/>
    <col min="24" max="24" width="17.44140625" style="63" hidden="1" customWidth="1"/>
    <col min="25" max="25" width="11.6640625" style="62" hidden="1" customWidth="1"/>
    <col min="26" max="27" width="11.44140625" style="55"/>
    <col min="28" max="28" width="11.5546875" style="55" bestFit="1" customWidth="1"/>
    <col min="29" max="16384" width="11.44140625" style="55"/>
  </cols>
  <sheetData>
    <row r="1" spans="1:28" ht="15" customHeight="1" thickBot="1" x14ac:dyDescent="0.35">
      <c r="A1" s="120" t="s">
        <v>514</v>
      </c>
      <c r="B1" s="121"/>
      <c r="C1" s="121"/>
      <c r="D1" s="121"/>
      <c r="E1" s="121"/>
      <c r="F1" s="121"/>
      <c r="G1" s="121"/>
      <c r="H1" s="121"/>
      <c r="I1" s="121"/>
      <c r="J1" s="121"/>
      <c r="K1" s="122"/>
      <c r="M1" s="56" t="s">
        <v>11</v>
      </c>
      <c r="N1" s="56" t="str">
        <f ca="1">("Ist ")&amp;YEAR(M2)&amp;" ein Schaltjahr ?"</f>
        <v>Ist 2024 ein Schaltjahr ?</v>
      </c>
      <c r="O1" s="118" t="str">
        <f ca="1">("Tage Differenz zum 1. Januar ")&amp;YEAR(M2)</f>
        <v>Tage Differenz zum 1. Januar 2024</v>
      </c>
      <c r="P1" s="119"/>
      <c r="Q1" s="92" t="s">
        <v>280</v>
      </c>
      <c r="R1" s="92" t="s">
        <v>281</v>
      </c>
      <c r="S1" s="92" t="s">
        <v>282</v>
      </c>
      <c r="T1" s="93" t="s">
        <v>283</v>
      </c>
      <c r="U1" s="102" t="s">
        <v>284</v>
      </c>
      <c r="V1" s="102" t="s">
        <v>285</v>
      </c>
      <c r="W1" s="56" t="s">
        <v>12</v>
      </c>
      <c r="X1" s="56" t="s">
        <v>13</v>
      </c>
      <c r="Y1" s="56" t="s">
        <v>14</v>
      </c>
      <c r="AB1" s="87"/>
    </row>
    <row r="2" spans="1:28" ht="15" customHeight="1" x14ac:dyDescent="0.3">
      <c r="A2" s="123"/>
      <c r="B2" s="124"/>
      <c r="C2" s="124"/>
      <c r="D2" s="124"/>
      <c r="E2" s="124"/>
      <c r="F2" s="124"/>
      <c r="G2" s="124"/>
      <c r="H2" s="124"/>
      <c r="I2" s="124"/>
      <c r="J2" s="124"/>
      <c r="K2" s="125"/>
      <c r="M2" s="57">
        <f ca="1">DATE(YEAR(A14),1,1)</f>
        <v>45292</v>
      </c>
      <c r="N2" s="58" t="str">
        <f ca="1">IF(MOD(YEAR(A14),400)=0,"ja",IF(MOD(YEAR(A14),100)=0,"nein",IF(MOD(YEAR(A14),4)=0,"ja","nein")))</f>
        <v>ja</v>
      </c>
      <c r="O2" s="58" t="s">
        <v>15</v>
      </c>
      <c r="P2" s="58">
        <f ca="1">IF(AND(N2="ja",P3&gt;59),P3-1,P3)</f>
        <v>357</v>
      </c>
      <c r="Q2" s="94">
        <v>367</v>
      </c>
      <c r="R2" s="94">
        <f ca="1">DATE(TEXT($M$2,"JJJJ"),TEXT(Q2,"MM"),TEXT(Q2,"TT"))</f>
        <v>45292</v>
      </c>
      <c r="S2" s="94" t="str">
        <f ca="1">TEXT(R2,"JJJJ")</f>
        <v>2024</v>
      </c>
      <c r="T2" s="95">
        <f t="shared" ref="T2:T65" ca="1" si="0">IF(A$14&gt;R2,S2+1,S2)</f>
        <v>2025</v>
      </c>
      <c r="U2" s="57">
        <f ca="1">DATE(T2,TEXT(R2,"MM"),TEXT(R2,"TT"))</f>
        <v>45658</v>
      </c>
      <c r="V2" s="57" t="str">
        <f ca="1">TEXT(U2,"TTT")</f>
        <v>Mi</v>
      </c>
      <c r="W2" s="55">
        <v>1</v>
      </c>
      <c r="X2" s="59" t="s">
        <v>22</v>
      </c>
      <c r="Y2" s="59" t="s">
        <v>77</v>
      </c>
      <c r="AB2" s="87"/>
    </row>
    <row r="3" spans="1:28" ht="15" customHeight="1" x14ac:dyDescent="0.3">
      <c r="A3" s="105" t="s">
        <v>515</v>
      </c>
      <c r="B3" s="1"/>
      <c r="C3" s="2"/>
      <c r="D3" s="2"/>
      <c r="E3" s="2"/>
      <c r="F3" s="2"/>
      <c r="G3" s="2"/>
      <c r="H3" s="2"/>
      <c r="I3" s="2"/>
      <c r="J3" s="2"/>
      <c r="K3" s="3"/>
      <c r="M3" s="60">
        <f ca="1">TODAY()</f>
        <v>45650</v>
      </c>
      <c r="N3" s="61"/>
      <c r="O3" s="62" t="s">
        <v>19</v>
      </c>
      <c r="P3" s="55">
        <f ca="1">A14-M2</f>
        <v>358</v>
      </c>
      <c r="Q3" s="94">
        <v>368</v>
      </c>
      <c r="R3" s="94">
        <f t="shared" ref="R3:R66" ca="1" si="1">DATE(TEXT($M$2,"JJJJ"),TEXT(Q3,"MM"),TEXT(Q3,"TT"))</f>
        <v>45293</v>
      </c>
      <c r="S3" s="94" t="str">
        <f t="shared" ref="S3:S66" ca="1" si="2">TEXT(R3,"JJJJ")</f>
        <v>2024</v>
      </c>
      <c r="T3" s="95">
        <f t="shared" ca="1" si="0"/>
        <v>2025</v>
      </c>
      <c r="U3" s="57">
        <f t="shared" ref="U3:U66" ca="1" si="3">DATE(T3,TEXT(R3,"MM"),TEXT(R3,"TT"))</f>
        <v>45659</v>
      </c>
      <c r="V3" s="57" t="str">
        <f t="shared" ref="V3:V66" ca="1" si="4">TEXT(U3,"TTT")</f>
        <v>Do</v>
      </c>
      <c r="W3" s="55">
        <v>2</v>
      </c>
      <c r="X3" s="59" t="s">
        <v>22</v>
      </c>
      <c r="Y3" s="59" t="s">
        <v>100</v>
      </c>
      <c r="AA3" s="88"/>
      <c r="AB3" s="87"/>
    </row>
    <row r="4" spans="1:28" ht="15" customHeight="1" x14ac:dyDescent="0.3">
      <c r="A4" s="104"/>
      <c r="B4" s="1"/>
      <c r="C4" s="2"/>
      <c r="D4" s="2"/>
      <c r="E4" s="2"/>
      <c r="F4" s="2"/>
      <c r="G4" s="2"/>
      <c r="H4" s="2"/>
      <c r="I4" s="2"/>
      <c r="J4" s="2"/>
      <c r="K4" s="3"/>
      <c r="M4" s="60"/>
      <c r="N4" s="61"/>
      <c r="O4" s="62"/>
      <c r="P4" s="55"/>
      <c r="Q4" s="94">
        <v>369</v>
      </c>
      <c r="R4" s="94">
        <f t="shared" ca="1" si="1"/>
        <v>45294</v>
      </c>
      <c r="S4" s="94" t="str">
        <f t="shared" ca="1" si="2"/>
        <v>2024</v>
      </c>
      <c r="T4" s="95">
        <f t="shared" ca="1" si="0"/>
        <v>2025</v>
      </c>
      <c r="U4" s="57">
        <f t="shared" ca="1" si="3"/>
        <v>45660</v>
      </c>
      <c r="V4" s="57" t="str">
        <f t="shared" ca="1" si="4"/>
        <v>Fr</v>
      </c>
      <c r="W4" s="55">
        <v>3</v>
      </c>
      <c r="X4" s="59" t="s">
        <v>22</v>
      </c>
      <c r="Y4" s="59" t="s">
        <v>28</v>
      </c>
      <c r="AB4" s="87"/>
    </row>
    <row r="5" spans="1:28" ht="15" customHeight="1" x14ac:dyDescent="0.3">
      <c r="A5" s="26" t="s">
        <v>25</v>
      </c>
      <c r="B5" s="5"/>
      <c r="C5" s="2"/>
      <c r="D5" s="2"/>
      <c r="E5" s="2"/>
      <c r="F5" s="2"/>
      <c r="G5" s="2"/>
      <c r="H5" s="2"/>
      <c r="I5" s="2"/>
      <c r="J5" s="2"/>
      <c r="K5" s="3"/>
      <c r="M5" s="61"/>
      <c r="N5" s="61"/>
      <c r="Q5" s="94">
        <v>370</v>
      </c>
      <c r="R5" s="94">
        <f t="shared" ca="1" si="1"/>
        <v>45295</v>
      </c>
      <c r="S5" s="94" t="str">
        <f t="shared" ca="1" si="2"/>
        <v>2024</v>
      </c>
      <c r="T5" s="95">
        <f t="shared" ca="1" si="0"/>
        <v>2025</v>
      </c>
      <c r="U5" s="57">
        <f t="shared" ca="1" si="3"/>
        <v>45661</v>
      </c>
      <c r="V5" s="57" t="str">
        <f t="shared" ca="1" si="4"/>
        <v>Sa</v>
      </c>
      <c r="W5" s="55">
        <v>4</v>
      </c>
      <c r="X5" s="59" t="s">
        <v>22</v>
      </c>
      <c r="Y5" s="59" t="s">
        <v>30</v>
      </c>
      <c r="AB5" s="87"/>
    </row>
    <row r="6" spans="1:28" ht="15" customHeight="1" x14ac:dyDescent="0.3">
      <c r="A6" s="6" t="s">
        <v>27</v>
      </c>
      <c r="B6" s="7"/>
      <c r="C6" s="7"/>
      <c r="D6" s="7"/>
      <c r="E6" s="7"/>
      <c r="F6" s="7"/>
      <c r="G6" s="7"/>
      <c r="H6" s="7"/>
      <c r="I6" s="7"/>
      <c r="J6" s="7"/>
      <c r="K6" s="8"/>
      <c r="M6" s="61"/>
      <c r="N6" s="61"/>
      <c r="Q6" s="94">
        <v>371</v>
      </c>
      <c r="R6" s="94">
        <f t="shared" ca="1" si="1"/>
        <v>45296</v>
      </c>
      <c r="S6" s="94" t="str">
        <f t="shared" ca="1" si="2"/>
        <v>2024</v>
      </c>
      <c r="T6" s="95">
        <f t="shared" ca="1" si="0"/>
        <v>2025</v>
      </c>
      <c r="U6" s="57">
        <f t="shared" ca="1" si="3"/>
        <v>45662</v>
      </c>
      <c r="V6" s="57" t="str">
        <f t="shared" ca="1" si="4"/>
        <v>So</v>
      </c>
      <c r="W6" s="55">
        <v>5</v>
      </c>
      <c r="X6" s="59" t="s">
        <v>22</v>
      </c>
      <c r="Y6" s="59" t="s">
        <v>36</v>
      </c>
      <c r="AB6" s="87"/>
    </row>
    <row r="7" spans="1:28" ht="15" customHeight="1" x14ac:dyDescent="0.3">
      <c r="A7" s="6" t="s">
        <v>29</v>
      </c>
      <c r="B7" s="7"/>
      <c r="C7" s="7"/>
      <c r="D7" s="7"/>
      <c r="E7" s="7"/>
      <c r="F7" s="7"/>
      <c r="G7" s="7"/>
      <c r="H7" s="7"/>
      <c r="I7" s="7"/>
      <c r="J7" s="7"/>
      <c r="K7" s="8"/>
      <c r="M7" s="61"/>
      <c r="N7" s="61"/>
      <c r="Q7" s="94">
        <v>372</v>
      </c>
      <c r="R7" s="94">
        <f t="shared" ca="1" si="1"/>
        <v>45297</v>
      </c>
      <c r="S7" s="94" t="str">
        <f t="shared" ca="1" si="2"/>
        <v>2024</v>
      </c>
      <c r="T7" s="95">
        <f t="shared" ca="1" si="0"/>
        <v>2025</v>
      </c>
      <c r="U7" s="57">
        <f t="shared" ca="1" si="3"/>
        <v>45663</v>
      </c>
      <c r="V7" s="57" t="str">
        <f t="shared" ca="1" si="4"/>
        <v>Mo</v>
      </c>
      <c r="W7" s="55">
        <v>6</v>
      </c>
      <c r="X7" s="59" t="s">
        <v>22</v>
      </c>
      <c r="Y7" s="59" t="s">
        <v>41</v>
      </c>
      <c r="AB7" s="87"/>
    </row>
    <row r="8" spans="1:28" ht="15" customHeight="1" x14ac:dyDescent="0.3">
      <c r="A8" s="10" t="s">
        <v>33</v>
      </c>
      <c r="B8" s="11"/>
      <c r="C8" s="11"/>
      <c r="D8" s="11"/>
      <c r="E8" s="11"/>
      <c r="F8" s="11"/>
      <c r="G8" s="11"/>
      <c r="H8" s="11"/>
      <c r="I8" s="11"/>
      <c r="J8" s="7"/>
      <c r="K8" s="8"/>
      <c r="M8" s="61"/>
      <c r="N8" s="61"/>
      <c r="Q8" s="94">
        <v>373</v>
      </c>
      <c r="R8" s="94">
        <f t="shared" ca="1" si="1"/>
        <v>45298</v>
      </c>
      <c r="S8" s="94" t="str">
        <f t="shared" ca="1" si="2"/>
        <v>2024</v>
      </c>
      <c r="T8" s="95">
        <f t="shared" ca="1" si="0"/>
        <v>2025</v>
      </c>
      <c r="U8" s="57">
        <f t="shared" ca="1" si="3"/>
        <v>45664</v>
      </c>
      <c r="V8" s="57" t="str">
        <f t="shared" ca="1" si="4"/>
        <v>Di</v>
      </c>
      <c r="W8" s="55">
        <v>7</v>
      </c>
      <c r="X8" s="59" t="s">
        <v>22</v>
      </c>
      <c r="Y8" s="59" t="s">
        <v>42</v>
      </c>
      <c r="AB8" s="87"/>
    </row>
    <row r="9" spans="1:28" ht="15" customHeight="1" x14ac:dyDescent="0.3">
      <c r="A9" s="9" t="s">
        <v>35</v>
      </c>
      <c r="B9" s="11"/>
      <c r="C9" s="11"/>
      <c r="D9" s="11"/>
      <c r="E9" s="11"/>
      <c r="F9" s="11"/>
      <c r="G9" s="11"/>
      <c r="H9" s="11"/>
      <c r="I9" s="11"/>
      <c r="J9" s="2"/>
      <c r="K9" s="3"/>
      <c r="M9" s="61"/>
      <c r="N9" s="61"/>
      <c r="Q9" s="94">
        <v>374</v>
      </c>
      <c r="R9" s="94">
        <f t="shared" ca="1" si="1"/>
        <v>45299</v>
      </c>
      <c r="S9" s="94" t="str">
        <f t="shared" ca="1" si="2"/>
        <v>2024</v>
      </c>
      <c r="T9" s="95">
        <f t="shared" ca="1" si="0"/>
        <v>2025</v>
      </c>
      <c r="U9" s="57">
        <f t="shared" ca="1" si="3"/>
        <v>45665</v>
      </c>
      <c r="V9" s="57" t="str">
        <f t="shared" ca="1" si="4"/>
        <v>Mi</v>
      </c>
      <c r="W9" s="55">
        <v>8</v>
      </c>
      <c r="X9" s="59" t="s">
        <v>22</v>
      </c>
      <c r="Y9" s="59" t="s">
        <v>146</v>
      </c>
      <c r="AB9" s="87"/>
    </row>
    <row r="10" spans="1:28" ht="15" customHeight="1" x14ac:dyDescent="0.3">
      <c r="A10" s="12"/>
      <c r="B10" s="13"/>
      <c r="C10" s="13"/>
      <c r="D10" s="13"/>
      <c r="E10" s="13"/>
      <c r="F10" s="13"/>
      <c r="G10" s="13"/>
      <c r="H10" s="13"/>
      <c r="I10" s="13"/>
      <c r="J10" s="13"/>
      <c r="K10" s="14"/>
      <c r="M10" s="61"/>
      <c r="N10" s="61"/>
      <c r="Q10" s="94">
        <v>375</v>
      </c>
      <c r="R10" s="94">
        <f t="shared" ca="1" si="1"/>
        <v>45300</v>
      </c>
      <c r="S10" s="94" t="str">
        <f t="shared" ca="1" si="2"/>
        <v>2024</v>
      </c>
      <c r="T10" s="95">
        <f t="shared" ca="1" si="0"/>
        <v>2025</v>
      </c>
      <c r="U10" s="57">
        <f t="shared" ca="1" si="3"/>
        <v>45666</v>
      </c>
      <c r="V10" s="57" t="str">
        <f t="shared" ca="1" si="4"/>
        <v>Do</v>
      </c>
      <c r="W10" s="55">
        <v>9</v>
      </c>
      <c r="X10" s="59" t="s">
        <v>22</v>
      </c>
      <c r="Y10" s="59" t="s">
        <v>161</v>
      </c>
      <c r="AB10" s="87"/>
    </row>
    <row r="11" spans="1:28" ht="15" customHeight="1" x14ac:dyDescent="0.3">
      <c r="A11" s="15" t="s">
        <v>38</v>
      </c>
      <c r="B11" s="16"/>
      <c r="C11" s="16"/>
      <c r="D11" s="16"/>
      <c r="E11" s="16"/>
      <c r="F11" s="16"/>
      <c r="G11" s="16"/>
      <c r="H11" s="16"/>
      <c r="I11" s="16"/>
      <c r="J11" s="16"/>
      <c r="K11" s="17"/>
      <c r="M11" s="61"/>
      <c r="N11" s="61"/>
      <c r="Q11" s="94">
        <v>376</v>
      </c>
      <c r="R11" s="94">
        <f t="shared" ca="1" si="1"/>
        <v>45301</v>
      </c>
      <c r="S11" s="94" t="str">
        <f t="shared" ca="1" si="2"/>
        <v>2024</v>
      </c>
      <c r="T11" s="95">
        <f t="shared" ca="1" si="0"/>
        <v>2025</v>
      </c>
      <c r="U11" s="57">
        <f t="shared" ca="1" si="3"/>
        <v>45667</v>
      </c>
      <c r="V11" s="57" t="str">
        <f t="shared" ca="1" si="4"/>
        <v>Fr</v>
      </c>
      <c r="W11" s="55">
        <v>10</v>
      </c>
      <c r="X11" s="59" t="s">
        <v>22</v>
      </c>
      <c r="Y11" s="59" t="s">
        <v>55</v>
      </c>
      <c r="AB11" s="87"/>
    </row>
    <row r="12" spans="1:28" ht="15" customHeight="1" x14ac:dyDescent="0.3">
      <c r="A12" s="18" t="s">
        <v>40</v>
      </c>
      <c r="B12" s="19"/>
      <c r="C12" s="19"/>
      <c r="D12" s="19"/>
      <c r="E12" s="19"/>
      <c r="F12" s="19"/>
      <c r="G12" s="19"/>
      <c r="H12" s="19"/>
      <c r="I12" s="19"/>
      <c r="J12" s="19"/>
      <c r="K12" s="20"/>
      <c r="M12" s="61"/>
      <c r="N12" s="61"/>
      <c r="Q12" s="94">
        <v>377</v>
      </c>
      <c r="R12" s="94">
        <f t="shared" ca="1" si="1"/>
        <v>45302</v>
      </c>
      <c r="S12" s="94" t="str">
        <f t="shared" ca="1" si="2"/>
        <v>2024</v>
      </c>
      <c r="T12" s="95">
        <f t="shared" ca="1" si="0"/>
        <v>2025</v>
      </c>
      <c r="U12" s="57">
        <f t="shared" ca="1" si="3"/>
        <v>45668</v>
      </c>
      <c r="V12" s="57" t="str">
        <f t="shared" ca="1" si="4"/>
        <v>Sa</v>
      </c>
      <c r="W12" s="55">
        <v>11</v>
      </c>
      <c r="X12" s="59" t="s">
        <v>22</v>
      </c>
      <c r="Y12" s="59" t="s">
        <v>58</v>
      </c>
      <c r="AB12" s="87"/>
    </row>
    <row r="13" spans="1:28" ht="15" customHeight="1" x14ac:dyDescent="0.3">
      <c r="A13" s="18"/>
      <c r="B13" s="21"/>
      <c r="C13" s="21"/>
      <c r="D13" s="21"/>
      <c r="E13" s="21"/>
      <c r="F13" s="21"/>
      <c r="G13" s="21"/>
      <c r="H13" s="21"/>
      <c r="I13" s="21"/>
      <c r="J13" s="21"/>
      <c r="K13" s="22"/>
      <c r="M13" s="61"/>
      <c r="N13" s="61"/>
      <c r="Q13" s="94">
        <v>378</v>
      </c>
      <c r="R13" s="94">
        <f t="shared" ca="1" si="1"/>
        <v>45303</v>
      </c>
      <c r="S13" s="94" t="str">
        <f t="shared" ca="1" si="2"/>
        <v>2024</v>
      </c>
      <c r="T13" s="95">
        <f t="shared" ca="1" si="0"/>
        <v>2025</v>
      </c>
      <c r="U13" s="57">
        <f t="shared" ca="1" si="3"/>
        <v>45669</v>
      </c>
      <c r="V13" s="57" t="str">
        <f t="shared" ca="1" si="4"/>
        <v>So</v>
      </c>
      <c r="W13" s="55">
        <v>12</v>
      </c>
      <c r="X13" s="59" t="s">
        <v>22</v>
      </c>
      <c r="Y13" s="59" t="s">
        <v>61</v>
      </c>
      <c r="AB13" s="87"/>
    </row>
    <row r="14" spans="1:28" ht="15" customHeight="1" x14ac:dyDescent="0.3">
      <c r="A14" s="126">
        <f ca="1">M3</f>
        <v>45650</v>
      </c>
      <c r="B14" s="127"/>
      <c r="C14" s="127"/>
      <c r="D14" s="127"/>
      <c r="E14" s="23"/>
      <c r="F14" s="23"/>
      <c r="G14" s="23"/>
      <c r="H14" s="23"/>
      <c r="I14" s="23"/>
      <c r="J14" s="23"/>
      <c r="K14" s="24"/>
      <c r="M14" s="61"/>
      <c r="N14" s="61"/>
      <c r="Q14" s="94">
        <v>379</v>
      </c>
      <c r="R14" s="94">
        <f t="shared" ca="1" si="1"/>
        <v>45304</v>
      </c>
      <c r="S14" s="94" t="str">
        <f t="shared" ca="1" si="2"/>
        <v>2024</v>
      </c>
      <c r="T14" s="95">
        <f t="shared" ca="1" si="0"/>
        <v>2025</v>
      </c>
      <c r="U14" s="57">
        <f t="shared" ca="1" si="3"/>
        <v>45670</v>
      </c>
      <c r="V14" s="57" t="str">
        <f t="shared" ca="1" si="4"/>
        <v>Mo</v>
      </c>
      <c r="W14" s="55">
        <v>13</v>
      </c>
      <c r="X14" s="59" t="s">
        <v>22</v>
      </c>
      <c r="Y14" s="62" t="s">
        <v>62</v>
      </c>
      <c r="AB14" s="87"/>
    </row>
    <row r="15" spans="1:28" ht="15" customHeight="1" x14ac:dyDescent="0.3">
      <c r="A15" s="126"/>
      <c r="B15" s="127"/>
      <c r="C15" s="127"/>
      <c r="D15" s="127"/>
      <c r="E15" s="23"/>
      <c r="F15" s="23"/>
      <c r="G15" s="23"/>
      <c r="H15" s="23"/>
      <c r="I15" s="23"/>
      <c r="J15" s="23"/>
      <c r="K15" s="24"/>
      <c r="M15" s="61"/>
      <c r="N15" s="61"/>
      <c r="Q15" s="94">
        <v>380</v>
      </c>
      <c r="R15" s="94">
        <f t="shared" ca="1" si="1"/>
        <v>45305</v>
      </c>
      <c r="S15" s="94" t="str">
        <f t="shared" ca="1" si="2"/>
        <v>2024</v>
      </c>
      <c r="T15" s="95">
        <f t="shared" ca="1" si="0"/>
        <v>2025</v>
      </c>
      <c r="U15" s="57">
        <f t="shared" ca="1" si="3"/>
        <v>45671</v>
      </c>
      <c r="V15" s="57" t="str">
        <f t="shared" ca="1" si="4"/>
        <v>Di</v>
      </c>
      <c r="W15" s="55">
        <v>14</v>
      </c>
      <c r="X15" s="59" t="s">
        <v>22</v>
      </c>
      <c r="Y15" s="62" t="s">
        <v>516</v>
      </c>
      <c r="AB15" s="87"/>
    </row>
    <row r="16" spans="1:28" ht="15" customHeight="1" x14ac:dyDescent="0.3">
      <c r="A16" s="81"/>
      <c r="B16" s="82"/>
      <c r="C16" s="82"/>
      <c r="D16" s="25"/>
      <c r="E16" s="25"/>
      <c r="F16" s="25"/>
      <c r="G16" s="108" t="s">
        <v>45</v>
      </c>
      <c r="H16" s="138"/>
      <c r="I16" s="138"/>
      <c r="J16" s="138"/>
      <c r="K16" s="139"/>
      <c r="M16" s="61"/>
      <c r="N16" s="61"/>
      <c r="Q16" s="94">
        <v>381</v>
      </c>
      <c r="R16" s="94">
        <f t="shared" ca="1" si="1"/>
        <v>45306</v>
      </c>
      <c r="S16" s="94" t="str">
        <f t="shared" ca="1" si="2"/>
        <v>2024</v>
      </c>
      <c r="T16" s="95">
        <f t="shared" ca="1" si="0"/>
        <v>2025</v>
      </c>
      <c r="U16" s="57">
        <f t="shared" ca="1" si="3"/>
        <v>45672</v>
      </c>
      <c r="V16" s="57" t="str">
        <f t="shared" ca="1" si="4"/>
        <v>Mi</v>
      </c>
      <c r="W16" s="55">
        <v>15</v>
      </c>
      <c r="X16" s="59" t="s">
        <v>22</v>
      </c>
      <c r="Y16" s="59" t="s">
        <v>517</v>
      </c>
      <c r="AB16" s="87"/>
    </row>
    <row r="17" spans="1:29" ht="15" customHeight="1" thickBot="1" x14ac:dyDescent="0.35">
      <c r="A17" s="113" t="s">
        <v>47</v>
      </c>
      <c r="B17" s="135"/>
      <c r="C17" s="135"/>
      <c r="D17" s="135"/>
      <c r="E17" s="135"/>
      <c r="F17" s="135"/>
      <c r="G17" s="132"/>
      <c r="H17" s="132"/>
      <c r="I17" s="132"/>
      <c r="J17" s="132"/>
      <c r="K17" s="133"/>
      <c r="M17" s="55"/>
      <c r="N17" s="55"/>
      <c r="Q17" s="94">
        <v>382</v>
      </c>
      <c r="R17" s="94">
        <f t="shared" ca="1" si="1"/>
        <v>45307</v>
      </c>
      <c r="S17" s="94" t="str">
        <f t="shared" ca="1" si="2"/>
        <v>2024</v>
      </c>
      <c r="T17" s="95">
        <f t="shared" ca="1" si="0"/>
        <v>2025</v>
      </c>
      <c r="U17" s="57">
        <f t="shared" ca="1" si="3"/>
        <v>45673</v>
      </c>
      <c r="V17" s="57" t="str">
        <f t="shared" ca="1" si="4"/>
        <v>Do</v>
      </c>
      <c r="W17" s="55">
        <v>16</v>
      </c>
      <c r="X17" s="59" t="s">
        <v>22</v>
      </c>
      <c r="Y17" s="59" t="s">
        <v>67</v>
      </c>
      <c r="AB17" s="87"/>
    </row>
    <row r="18" spans="1:29" ht="15" customHeight="1" x14ac:dyDescent="0.3">
      <c r="M18" s="57"/>
      <c r="N18" s="58"/>
      <c r="Q18" s="94">
        <v>383</v>
      </c>
      <c r="R18" s="94">
        <f t="shared" ca="1" si="1"/>
        <v>45308</v>
      </c>
      <c r="S18" s="94" t="str">
        <f t="shared" ca="1" si="2"/>
        <v>2024</v>
      </c>
      <c r="T18" s="95">
        <f t="shared" ca="1" si="0"/>
        <v>2025</v>
      </c>
      <c r="U18" s="57">
        <f t="shared" ca="1" si="3"/>
        <v>45674</v>
      </c>
      <c r="V18" s="57" t="str">
        <f t="shared" ca="1" si="4"/>
        <v>Fr</v>
      </c>
      <c r="W18" s="55">
        <v>17</v>
      </c>
      <c r="X18" s="59" t="s">
        <v>22</v>
      </c>
      <c r="Y18" s="68" t="s">
        <v>266</v>
      </c>
      <c r="AB18" s="87"/>
    </row>
    <row r="19" spans="1:29" s="64" customFormat="1" ht="15" customHeight="1" thickBot="1" x14ac:dyDescent="0.35">
      <c r="M19" s="65"/>
      <c r="N19" s="66"/>
      <c r="O19" s="67"/>
      <c r="P19" s="67"/>
      <c r="Q19" s="94">
        <v>384</v>
      </c>
      <c r="R19" s="94">
        <f t="shared" ca="1" si="1"/>
        <v>45309</v>
      </c>
      <c r="S19" s="94" t="str">
        <f t="shared" ca="1" si="2"/>
        <v>2024</v>
      </c>
      <c r="T19" s="95">
        <f t="shared" ca="1" si="0"/>
        <v>2025</v>
      </c>
      <c r="U19" s="57">
        <f t="shared" ca="1" si="3"/>
        <v>45675</v>
      </c>
      <c r="V19" s="57" t="str">
        <f t="shared" ca="1" si="4"/>
        <v>Sa</v>
      </c>
      <c r="W19" s="64">
        <v>18</v>
      </c>
      <c r="X19" s="59" t="s">
        <v>22</v>
      </c>
      <c r="Y19" s="59" t="s">
        <v>73</v>
      </c>
      <c r="AB19" s="87"/>
      <c r="AC19" s="55"/>
    </row>
    <row r="20" spans="1:29" ht="15" customHeight="1" x14ac:dyDescent="0.3">
      <c r="A20" s="37" t="s">
        <v>52</v>
      </c>
      <c r="B20" s="38"/>
      <c r="C20" s="39"/>
      <c r="D20" s="74"/>
      <c r="E20" s="37" t="s">
        <v>53</v>
      </c>
      <c r="F20" s="40"/>
      <c r="G20" s="39"/>
      <c r="H20" s="74"/>
      <c r="I20" s="37" t="s">
        <v>54</v>
      </c>
      <c r="J20" s="40"/>
      <c r="K20" s="39"/>
      <c r="M20" s="57"/>
      <c r="N20" s="58"/>
      <c r="Q20" s="94">
        <v>385</v>
      </c>
      <c r="R20" s="94">
        <f t="shared" ca="1" si="1"/>
        <v>45310</v>
      </c>
      <c r="S20" s="94" t="str">
        <f t="shared" ca="1" si="2"/>
        <v>2024</v>
      </c>
      <c r="T20" s="95">
        <f t="shared" ca="1" si="0"/>
        <v>2025</v>
      </c>
      <c r="U20" s="57">
        <f t="shared" ca="1" si="3"/>
        <v>45676</v>
      </c>
      <c r="V20" s="57" t="str">
        <f t="shared" ca="1" si="4"/>
        <v>So</v>
      </c>
      <c r="W20" s="55">
        <v>19</v>
      </c>
      <c r="X20" s="59" t="s">
        <v>22</v>
      </c>
      <c r="Y20" s="59" t="s">
        <v>308</v>
      </c>
      <c r="AB20" s="87"/>
    </row>
    <row r="21" spans="1:29" ht="15" customHeight="1" x14ac:dyDescent="0.3">
      <c r="A21" s="79" t="str">
        <f ca="1">TEXT(U2,"T")</f>
        <v>1</v>
      </c>
      <c r="B21" s="42" t="str">
        <f t="shared" ref="B21:B51" ca="1" si="5">IF($W2-$P$2&lt;=0,INDEX($X$2:$Y$366,365+($W2-$P$2),1),INDEX($X$2:$Y$366,$W2-$P$2,1))</f>
        <v>Matthäus</v>
      </c>
      <c r="C21" s="43" t="str">
        <f t="shared" ref="C21:C51" ca="1" si="6">IF($W2-$P$2&lt;=0,INDEX($X$2:$Y$366,365+($W2-$P$2),2),INDEX($X$2:$Y$366,$W2-$P$2,2))</f>
        <v>12</v>
      </c>
      <c r="D21" s="75"/>
      <c r="E21" s="44">
        <v>1</v>
      </c>
      <c r="F21" s="42" t="str">
        <f t="shared" ref="F21:F48" ca="1" si="7">IF($W33-$P$2&lt;=0,INDEX($X$2:$Y$366,365+($W33-$P$2),1),INDEX($X$2:$Y$366,$W33-$P$2,1))</f>
        <v>Lukas</v>
      </c>
      <c r="G21" s="43" t="str">
        <f t="shared" ref="G21:G48" ca="1" si="8">IF($W33-$P$2&lt;=0,INDEX($X$2:$Y$366,365+($W33-$P$2),2),INDEX($X$2:$Y$366,$W33-$P$2,2))</f>
        <v>12</v>
      </c>
      <c r="H21" s="75"/>
      <c r="I21" s="44">
        <v>1</v>
      </c>
      <c r="J21" s="42" t="str">
        <f t="shared" ref="J21:J51" ca="1" si="9">IF($W61-$P$2&lt;=0,INDEX($X$2:$Y$366,365+($W61-$P$2),1),INDEX($X$2:$Y$366,$W61-$P$2,1))</f>
        <v>Apostelgeschichte</v>
      </c>
      <c r="K21" s="43" t="str">
        <f t="shared" ref="K21:K51" ca="1" si="10">IF($W61-$P$2&lt;=0,INDEX($X$2:$Y$366,365+($W61-$P$2),2),INDEX($X$2:$Y$366,$W61-$P$2,2))</f>
        <v>9</v>
      </c>
      <c r="Q21" s="94">
        <v>386</v>
      </c>
      <c r="R21" s="94">
        <f t="shared" ca="1" si="1"/>
        <v>45311</v>
      </c>
      <c r="S21" s="94" t="str">
        <f t="shared" ca="1" si="2"/>
        <v>2024</v>
      </c>
      <c r="T21" s="95">
        <f t="shared" ca="1" si="0"/>
        <v>2025</v>
      </c>
      <c r="U21" s="57">
        <f t="shared" ca="1" si="3"/>
        <v>45677</v>
      </c>
      <c r="V21" s="57" t="str">
        <f t="shared" ca="1" si="4"/>
        <v>Mo</v>
      </c>
      <c r="W21" s="55">
        <v>20</v>
      </c>
      <c r="X21" s="59" t="s">
        <v>22</v>
      </c>
      <c r="Y21" s="59" t="s">
        <v>309</v>
      </c>
      <c r="AB21" s="87"/>
    </row>
    <row r="22" spans="1:29" s="69" customFormat="1" ht="15" customHeight="1" x14ac:dyDescent="0.3">
      <c r="A22" s="79" t="str">
        <f t="shared" ref="A22:A51" ca="1" si="11">TEXT(U3,"T")</f>
        <v>2</v>
      </c>
      <c r="B22" s="42" t="str">
        <f t="shared" ca="1" si="5"/>
        <v>Matthäus</v>
      </c>
      <c r="C22" s="43" t="str">
        <f t="shared" ca="1" si="6"/>
        <v>13</v>
      </c>
      <c r="D22" s="75"/>
      <c r="E22" s="44">
        <v>2</v>
      </c>
      <c r="F22" s="42" t="str">
        <f t="shared" ca="1" si="7"/>
        <v>Lukas</v>
      </c>
      <c r="G22" s="43" t="str">
        <f t="shared" ca="1" si="8"/>
        <v>13 - 14</v>
      </c>
      <c r="H22" s="75"/>
      <c r="I22" s="44">
        <v>2</v>
      </c>
      <c r="J22" s="42" t="str">
        <f t="shared" ca="1" si="9"/>
        <v>Apostelgeschichte</v>
      </c>
      <c r="K22" s="43" t="str">
        <f t="shared" ca="1" si="10"/>
        <v>10</v>
      </c>
      <c r="M22" s="63"/>
      <c r="N22" s="63"/>
      <c r="O22" s="63"/>
      <c r="P22" s="63"/>
      <c r="Q22" s="94">
        <v>387</v>
      </c>
      <c r="R22" s="94">
        <f t="shared" ca="1" si="1"/>
        <v>45312</v>
      </c>
      <c r="S22" s="94" t="str">
        <f t="shared" ca="1" si="2"/>
        <v>2024</v>
      </c>
      <c r="T22" s="95">
        <f t="shared" ca="1" si="0"/>
        <v>2025</v>
      </c>
      <c r="U22" s="57">
        <f t="shared" ca="1" si="3"/>
        <v>45678</v>
      </c>
      <c r="V22" s="57" t="str">
        <f t="shared" ca="1" si="4"/>
        <v>Di</v>
      </c>
      <c r="W22" s="55">
        <v>21</v>
      </c>
      <c r="X22" s="59" t="s">
        <v>76</v>
      </c>
      <c r="Y22" s="59" t="s">
        <v>77</v>
      </c>
      <c r="AA22" s="55"/>
      <c r="AB22" s="87"/>
      <c r="AC22" s="55"/>
    </row>
    <row r="23" spans="1:29" ht="15" customHeight="1" x14ac:dyDescent="0.3">
      <c r="A23" s="79" t="str">
        <f t="shared" ca="1" si="11"/>
        <v>3</v>
      </c>
      <c r="B23" s="42" t="str">
        <f t="shared" ca="1" si="5"/>
        <v>Matthäus</v>
      </c>
      <c r="C23" s="43" t="str">
        <f t="shared" ca="1" si="6"/>
        <v>14 - 15</v>
      </c>
      <c r="D23" s="75"/>
      <c r="E23" s="44">
        <v>3</v>
      </c>
      <c r="F23" s="42" t="str">
        <f t="shared" ca="1" si="7"/>
        <v>Lukas</v>
      </c>
      <c r="G23" s="43" t="str">
        <f t="shared" ca="1" si="8"/>
        <v>15 - 16</v>
      </c>
      <c r="H23" s="75"/>
      <c r="I23" s="44">
        <v>3</v>
      </c>
      <c r="J23" s="42" t="str">
        <f t="shared" ca="1" si="9"/>
        <v>Apostelgeschichte</v>
      </c>
      <c r="K23" s="43" t="str">
        <f t="shared" ca="1" si="10"/>
        <v>11,1 - 12,23</v>
      </c>
      <c r="Q23" s="94">
        <v>388</v>
      </c>
      <c r="R23" s="94">
        <f t="shared" ca="1" si="1"/>
        <v>45313</v>
      </c>
      <c r="S23" s="94" t="str">
        <f t="shared" ca="1" si="2"/>
        <v>2024</v>
      </c>
      <c r="T23" s="95">
        <f t="shared" ca="1" si="0"/>
        <v>2025</v>
      </c>
      <c r="U23" s="57">
        <f t="shared" ca="1" si="3"/>
        <v>45679</v>
      </c>
      <c r="V23" s="57" t="str">
        <f t="shared" ca="1" si="4"/>
        <v>Mi</v>
      </c>
      <c r="W23" s="55">
        <v>22</v>
      </c>
      <c r="X23" s="59" t="s">
        <v>76</v>
      </c>
      <c r="Y23" s="59" t="s">
        <v>79</v>
      </c>
      <c r="AB23" s="87"/>
    </row>
    <row r="24" spans="1:29" ht="15" customHeight="1" x14ac:dyDescent="0.3">
      <c r="A24" s="79" t="str">
        <f t="shared" ca="1" si="11"/>
        <v>4</v>
      </c>
      <c r="B24" s="42" t="str">
        <f t="shared" ca="1" si="5"/>
        <v>Matthäus</v>
      </c>
      <c r="C24" s="43" t="str">
        <f t="shared" ca="1" si="6"/>
        <v>16 - 17</v>
      </c>
      <c r="D24" s="75"/>
      <c r="E24" s="44">
        <v>4</v>
      </c>
      <c r="F24" s="42" t="str">
        <f t="shared" ca="1" si="7"/>
        <v>Lukas</v>
      </c>
      <c r="G24" s="43" t="str">
        <f t="shared" ca="1" si="8"/>
        <v>17 - 18</v>
      </c>
      <c r="H24" s="75"/>
      <c r="I24" s="44">
        <v>4</v>
      </c>
      <c r="J24" s="42" t="str">
        <f t="shared" ca="1" si="9"/>
        <v>Apostelgeschichte</v>
      </c>
      <c r="K24" s="43" t="str">
        <f t="shared" ca="1" si="10"/>
        <v>12,24 - 13,52</v>
      </c>
      <c r="Q24" s="94">
        <v>389</v>
      </c>
      <c r="R24" s="94">
        <f t="shared" ca="1" si="1"/>
        <v>45314</v>
      </c>
      <c r="S24" s="94" t="str">
        <f t="shared" ca="1" si="2"/>
        <v>2024</v>
      </c>
      <c r="T24" s="95">
        <f t="shared" ca="1" si="0"/>
        <v>2025</v>
      </c>
      <c r="U24" s="57">
        <f t="shared" ca="1" si="3"/>
        <v>45680</v>
      </c>
      <c r="V24" s="57" t="str">
        <f t="shared" ca="1" si="4"/>
        <v>Do</v>
      </c>
      <c r="W24" s="55">
        <v>23</v>
      </c>
      <c r="X24" s="59" t="s">
        <v>76</v>
      </c>
      <c r="Y24" s="59" t="s">
        <v>80</v>
      </c>
      <c r="AB24" s="87"/>
    </row>
    <row r="25" spans="1:29" ht="15" customHeight="1" x14ac:dyDescent="0.3">
      <c r="A25" s="79" t="str">
        <f t="shared" ca="1" si="11"/>
        <v>5</v>
      </c>
      <c r="B25" s="42" t="str">
        <f t="shared" ca="1" si="5"/>
        <v>Matthäus</v>
      </c>
      <c r="C25" s="43" t="str">
        <f t="shared" ca="1" si="6"/>
        <v>18 - 19</v>
      </c>
      <c r="D25" s="75"/>
      <c r="E25" s="44">
        <v>5</v>
      </c>
      <c r="F25" s="42" t="str">
        <f t="shared" ca="1" si="7"/>
        <v>Lukas</v>
      </c>
      <c r="G25" s="43" t="str">
        <f t="shared" ca="1" si="8"/>
        <v>19</v>
      </c>
      <c r="H25" s="75"/>
      <c r="I25" s="44">
        <v>5</v>
      </c>
      <c r="J25" s="42" t="str">
        <f t="shared" ca="1" si="9"/>
        <v>Apostelgeschichte</v>
      </c>
      <c r="K25" s="43" t="str">
        <f t="shared" ca="1" si="10"/>
        <v>14,1 - 15,35</v>
      </c>
      <c r="Q25" s="94">
        <v>390</v>
      </c>
      <c r="R25" s="94">
        <f t="shared" ca="1" si="1"/>
        <v>45315</v>
      </c>
      <c r="S25" s="94" t="str">
        <f t="shared" ca="1" si="2"/>
        <v>2024</v>
      </c>
      <c r="T25" s="95">
        <f t="shared" ca="1" si="0"/>
        <v>2025</v>
      </c>
      <c r="U25" s="57">
        <f t="shared" ca="1" si="3"/>
        <v>45681</v>
      </c>
      <c r="V25" s="57" t="str">
        <f t="shared" ca="1" si="4"/>
        <v>Fr</v>
      </c>
      <c r="W25" s="55">
        <v>24</v>
      </c>
      <c r="X25" s="59" t="s">
        <v>76</v>
      </c>
      <c r="Y25" s="59" t="s">
        <v>106</v>
      </c>
      <c r="AB25" s="87"/>
    </row>
    <row r="26" spans="1:29" ht="15" customHeight="1" x14ac:dyDescent="0.3">
      <c r="A26" s="79" t="str">
        <f t="shared" ca="1" si="11"/>
        <v>6</v>
      </c>
      <c r="B26" s="42" t="str">
        <f t="shared" ca="1" si="5"/>
        <v>Matthäus</v>
      </c>
      <c r="C26" s="43" t="str">
        <f t="shared" ca="1" si="6"/>
        <v>20,1 - 21,11</v>
      </c>
      <c r="D26" s="75"/>
      <c r="E26" s="44">
        <v>6</v>
      </c>
      <c r="F26" s="42" t="str">
        <f t="shared" ca="1" si="7"/>
        <v>Lukas</v>
      </c>
      <c r="G26" s="43" t="str">
        <f t="shared" ca="1" si="8"/>
        <v>20 - 21</v>
      </c>
      <c r="H26" s="75"/>
      <c r="I26" s="44">
        <v>6</v>
      </c>
      <c r="J26" s="42" t="str">
        <f t="shared" ca="1" si="9"/>
        <v>Apostelgeschichte</v>
      </c>
      <c r="K26" s="43" t="str">
        <f t="shared" ca="1" si="10"/>
        <v>15,36 - 16,40</v>
      </c>
      <c r="Q26" s="94">
        <v>391</v>
      </c>
      <c r="R26" s="94">
        <f t="shared" ca="1" si="1"/>
        <v>45316</v>
      </c>
      <c r="S26" s="94" t="str">
        <f t="shared" ca="1" si="2"/>
        <v>2024</v>
      </c>
      <c r="T26" s="95">
        <f t="shared" ca="1" si="0"/>
        <v>2025</v>
      </c>
      <c r="U26" s="57">
        <f t="shared" ca="1" si="3"/>
        <v>45682</v>
      </c>
      <c r="V26" s="57" t="str">
        <f t="shared" ca="1" si="4"/>
        <v>Sa</v>
      </c>
      <c r="W26" s="55">
        <v>25</v>
      </c>
      <c r="X26" s="59" t="s">
        <v>76</v>
      </c>
      <c r="Y26" s="59" t="s">
        <v>518</v>
      </c>
      <c r="AB26" s="87"/>
    </row>
    <row r="27" spans="1:29" ht="15" customHeight="1" x14ac:dyDescent="0.3">
      <c r="A27" s="79" t="str">
        <f t="shared" ca="1" si="11"/>
        <v>7</v>
      </c>
      <c r="B27" s="42" t="str">
        <f t="shared" ca="1" si="5"/>
        <v>Matthäus</v>
      </c>
      <c r="C27" s="43" t="str">
        <f t="shared" ca="1" si="6"/>
        <v>21,12 - 21,46</v>
      </c>
      <c r="D27" s="75"/>
      <c r="E27" s="44">
        <v>7</v>
      </c>
      <c r="F27" s="42" t="str">
        <f t="shared" ca="1" si="7"/>
        <v>Lukas</v>
      </c>
      <c r="G27" s="43" t="str">
        <f t="shared" ca="1" si="8"/>
        <v>22</v>
      </c>
      <c r="H27" s="75"/>
      <c r="I27" s="44">
        <v>7</v>
      </c>
      <c r="J27" s="42" t="str">
        <f t="shared" ca="1" si="9"/>
        <v>Apostelgeschichte</v>
      </c>
      <c r="K27" s="43" t="str">
        <f t="shared" ca="1" si="10"/>
        <v>17,1 - 18,22</v>
      </c>
      <c r="Q27" s="94">
        <v>392</v>
      </c>
      <c r="R27" s="94">
        <f t="shared" ca="1" si="1"/>
        <v>45317</v>
      </c>
      <c r="S27" s="94" t="str">
        <f t="shared" ca="1" si="2"/>
        <v>2024</v>
      </c>
      <c r="T27" s="95">
        <f t="shared" ca="1" si="0"/>
        <v>2025</v>
      </c>
      <c r="U27" s="57">
        <f t="shared" ca="1" si="3"/>
        <v>45683</v>
      </c>
      <c r="V27" s="57" t="str">
        <f t="shared" ca="1" si="4"/>
        <v>So</v>
      </c>
      <c r="W27" s="55">
        <v>26</v>
      </c>
      <c r="X27" s="59" t="s">
        <v>76</v>
      </c>
      <c r="Y27" s="59" t="s">
        <v>519</v>
      </c>
      <c r="AB27" s="87"/>
    </row>
    <row r="28" spans="1:29" ht="15" customHeight="1" x14ac:dyDescent="0.3">
      <c r="A28" s="79" t="str">
        <f t="shared" ca="1" si="11"/>
        <v>8</v>
      </c>
      <c r="B28" s="42" t="str">
        <f t="shared" ca="1" si="5"/>
        <v>Matthäus</v>
      </c>
      <c r="C28" s="43" t="str">
        <f t="shared" ca="1" si="6"/>
        <v>22 - 23</v>
      </c>
      <c r="D28" s="75"/>
      <c r="E28" s="44">
        <v>8</v>
      </c>
      <c r="F28" s="42" t="str">
        <f t="shared" ca="1" si="7"/>
        <v>Lukas</v>
      </c>
      <c r="G28" s="43" t="str">
        <f t="shared" ca="1" si="8"/>
        <v>23</v>
      </c>
      <c r="H28" s="75"/>
      <c r="I28" s="44">
        <v>8</v>
      </c>
      <c r="J28" s="42" t="str">
        <f t="shared" ca="1" si="9"/>
        <v>Apostelgeschichte</v>
      </c>
      <c r="K28" s="43" t="str">
        <f t="shared" ca="1" si="10"/>
        <v>18,23 - 20,5</v>
      </c>
      <c r="Q28" s="94">
        <v>393</v>
      </c>
      <c r="R28" s="94">
        <f t="shared" ca="1" si="1"/>
        <v>45318</v>
      </c>
      <c r="S28" s="94" t="str">
        <f t="shared" ca="1" si="2"/>
        <v>2024</v>
      </c>
      <c r="T28" s="95">
        <f t="shared" ca="1" si="0"/>
        <v>2025</v>
      </c>
      <c r="U28" s="57">
        <f t="shared" ca="1" si="3"/>
        <v>45684</v>
      </c>
      <c r="V28" s="57" t="str">
        <f t="shared" ca="1" si="4"/>
        <v>Mo</v>
      </c>
      <c r="W28" s="55">
        <v>27</v>
      </c>
      <c r="X28" s="59" t="s">
        <v>76</v>
      </c>
      <c r="Y28" s="59" t="s">
        <v>46</v>
      </c>
      <c r="AB28" s="87"/>
    </row>
    <row r="29" spans="1:29" ht="15" customHeight="1" x14ac:dyDescent="0.3">
      <c r="A29" s="79" t="str">
        <f t="shared" ca="1" si="11"/>
        <v>9</v>
      </c>
      <c r="B29" s="42" t="str">
        <f t="shared" ca="1" si="5"/>
        <v>Matthäus</v>
      </c>
      <c r="C29" s="43" t="str">
        <f t="shared" ca="1" si="6"/>
        <v>24 - 25</v>
      </c>
      <c r="D29" s="75"/>
      <c r="E29" s="44">
        <v>9</v>
      </c>
      <c r="F29" s="42" t="str">
        <f t="shared" ca="1" si="7"/>
        <v>Lukas</v>
      </c>
      <c r="G29" s="43" t="str">
        <f t="shared" ca="1" si="8"/>
        <v>24</v>
      </c>
      <c r="H29" s="75"/>
      <c r="I29" s="44">
        <v>9</v>
      </c>
      <c r="J29" s="42" t="str">
        <f t="shared" ca="1" si="9"/>
        <v>Apostelgeschichte</v>
      </c>
      <c r="K29" s="43" t="str">
        <f t="shared" ca="1" si="10"/>
        <v>20,6 - 21,16</v>
      </c>
      <c r="Q29" s="94">
        <v>394</v>
      </c>
      <c r="R29" s="94">
        <f t="shared" ca="1" si="1"/>
        <v>45319</v>
      </c>
      <c r="S29" s="94" t="str">
        <f t="shared" ca="1" si="2"/>
        <v>2024</v>
      </c>
      <c r="T29" s="95">
        <f t="shared" ca="1" si="0"/>
        <v>2025</v>
      </c>
      <c r="U29" s="57">
        <f t="shared" ca="1" si="3"/>
        <v>45685</v>
      </c>
      <c r="V29" s="57" t="str">
        <f t="shared" ca="1" si="4"/>
        <v>Di</v>
      </c>
      <c r="W29" s="55">
        <v>28</v>
      </c>
      <c r="X29" s="59" t="s">
        <v>76</v>
      </c>
      <c r="Y29" s="59" t="s">
        <v>51</v>
      </c>
    </row>
    <row r="30" spans="1:29" ht="15" customHeight="1" x14ac:dyDescent="0.3">
      <c r="A30" s="79" t="str">
        <f t="shared" ca="1" si="11"/>
        <v>10</v>
      </c>
      <c r="B30" s="42" t="str">
        <f t="shared" ca="1" si="5"/>
        <v>Matthäus</v>
      </c>
      <c r="C30" s="43" t="str">
        <f t="shared" ca="1" si="6"/>
        <v>26</v>
      </c>
      <c r="D30" s="75"/>
      <c r="E30" s="44">
        <v>10</v>
      </c>
      <c r="F30" s="42" t="str">
        <f t="shared" ca="1" si="7"/>
        <v>Johannes</v>
      </c>
      <c r="G30" s="43" t="str">
        <f t="shared" ca="1" si="8"/>
        <v>1</v>
      </c>
      <c r="H30" s="75"/>
      <c r="I30" s="44">
        <v>10</v>
      </c>
      <c r="J30" s="42" t="str">
        <f t="shared" ca="1" si="9"/>
        <v>Apostelgeschichte</v>
      </c>
      <c r="K30" s="43" t="str">
        <f t="shared" ca="1" si="10"/>
        <v>21,17 - 22,22</v>
      </c>
      <c r="Q30" s="94">
        <v>395</v>
      </c>
      <c r="R30" s="94">
        <f t="shared" ca="1" si="1"/>
        <v>45320</v>
      </c>
      <c r="S30" s="94" t="str">
        <f t="shared" ca="1" si="2"/>
        <v>2024</v>
      </c>
      <c r="T30" s="95">
        <f t="shared" ca="1" si="0"/>
        <v>2025</v>
      </c>
      <c r="U30" s="57">
        <f t="shared" ca="1" si="3"/>
        <v>45686</v>
      </c>
      <c r="V30" s="57" t="str">
        <f t="shared" ca="1" si="4"/>
        <v>Mi</v>
      </c>
      <c r="W30" s="55">
        <v>29</v>
      </c>
      <c r="X30" s="59" t="s">
        <v>76</v>
      </c>
      <c r="Y30" s="59" t="s">
        <v>55</v>
      </c>
    </row>
    <row r="31" spans="1:29" ht="15" customHeight="1" x14ac:dyDescent="0.3">
      <c r="A31" s="79" t="str">
        <f t="shared" ca="1" si="11"/>
        <v>11</v>
      </c>
      <c r="B31" s="42" t="str">
        <f t="shared" ca="1" si="5"/>
        <v>Matthäus</v>
      </c>
      <c r="C31" s="43" t="str">
        <f t="shared" ca="1" si="6"/>
        <v>27</v>
      </c>
      <c r="D31" s="75"/>
      <c r="E31" s="44">
        <v>11</v>
      </c>
      <c r="F31" s="42" t="str">
        <f t="shared" ca="1" si="7"/>
        <v>Johannes</v>
      </c>
      <c r="G31" s="43" t="str">
        <f t="shared" ca="1" si="8"/>
        <v>2 - 3</v>
      </c>
      <c r="H31" s="75"/>
      <c r="I31" s="44">
        <v>11</v>
      </c>
      <c r="J31" s="42" t="str">
        <f t="shared" ca="1" si="9"/>
        <v>Apostelgeschichte</v>
      </c>
      <c r="K31" s="43" t="str">
        <f t="shared" ca="1" si="10"/>
        <v>22,23 - 23,35</v>
      </c>
      <c r="Q31" s="94">
        <v>396</v>
      </c>
      <c r="R31" s="94">
        <f t="shared" ca="1" si="1"/>
        <v>45321</v>
      </c>
      <c r="S31" s="94" t="str">
        <f t="shared" ca="1" si="2"/>
        <v>2024</v>
      </c>
      <c r="T31" s="95">
        <f t="shared" ca="1" si="0"/>
        <v>2025</v>
      </c>
      <c r="U31" s="57">
        <f t="shared" ca="1" si="3"/>
        <v>45687</v>
      </c>
      <c r="V31" s="57" t="str">
        <f t="shared" ca="1" si="4"/>
        <v>Do</v>
      </c>
      <c r="W31" s="55">
        <v>30</v>
      </c>
      <c r="X31" s="59" t="s">
        <v>76</v>
      </c>
      <c r="Y31" s="59" t="s">
        <v>176</v>
      </c>
    </row>
    <row r="32" spans="1:29" ht="15" customHeight="1" x14ac:dyDescent="0.3">
      <c r="A32" s="79" t="str">
        <f t="shared" ca="1" si="11"/>
        <v>12</v>
      </c>
      <c r="B32" s="42" t="str">
        <f t="shared" ca="1" si="5"/>
        <v>Matthäus</v>
      </c>
      <c r="C32" s="43" t="str">
        <f t="shared" ca="1" si="6"/>
        <v>28</v>
      </c>
      <c r="D32" s="75"/>
      <c r="E32" s="44">
        <v>12</v>
      </c>
      <c r="F32" s="42" t="str">
        <f t="shared" ca="1" si="7"/>
        <v>Johannes</v>
      </c>
      <c r="G32" s="43" t="str">
        <f t="shared" ca="1" si="8"/>
        <v>4</v>
      </c>
      <c r="H32" s="75"/>
      <c r="I32" s="44">
        <v>12</v>
      </c>
      <c r="J32" s="42" t="str">
        <f t="shared" ca="1" si="9"/>
        <v>Apostelgeschichte</v>
      </c>
      <c r="K32" s="43" t="str">
        <f t="shared" ca="1" si="10"/>
        <v>24 - 25</v>
      </c>
      <c r="Q32" s="94">
        <v>397</v>
      </c>
      <c r="R32" s="94">
        <f t="shared" ca="1" si="1"/>
        <v>45322</v>
      </c>
      <c r="S32" s="94" t="str">
        <f t="shared" ca="1" si="2"/>
        <v>2024</v>
      </c>
      <c r="T32" s="95">
        <f t="shared" ca="1" si="0"/>
        <v>2025</v>
      </c>
      <c r="U32" s="57">
        <f t="shared" ca="1" si="3"/>
        <v>45688</v>
      </c>
      <c r="V32" s="57" t="str">
        <f t="shared" ca="1" si="4"/>
        <v>Fr</v>
      </c>
      <c r="W32" s="55">
        <v>31</v>
      </c>
      <c r="X32" s="59" t="s">
        <v>76</v>
      </c>
      <c r="Y32" s="59" t="s">
        <v>96</v>
      </c>
    </row>
    <row r="33" spans="1:25" ht="15" customHeight="1" x14ac:dyDescent="0.3">
      <c r="A33" s="79" t="str">
        <f t="shared" ca="1" si="11"/>
        <v>13</v>
      </c>
      <c r="B33" s="42" t="str">
        <f t="shared" ca="1" si="5"/>
        <v>Markus</v>
      </c>
      <c r="C33" s="43" t="str">
        <f t="shared" ca="1" si="6"/>
        <v>1</v>
      </c>
      <c r="D33" s="75"/>
      <c r="E33" s="44">
        <v>13</v>
      </c>
      <c r="F33" s="42" t="str">
        <f t="shared" ca="1" si="7"/>
        <v>Johannes</v>
      </c>
      <c r="G33" s="43" t="str">
        <f t="shared" ca="1" si="8"/>
        <v>5</v>
      </c>
      <c r="H33" s="75"/>
      <c r="I33" s="44">
        <v>13</v>
      </c>
      <c r="J33" s="42" t="str">
        <f t="shared" ca="1" si="9"/>
        <v>Apostelgeschichte</v>
      </c>
      <c r="K33" s="43" t="str">
        <f t="shared" ca="1" si="10"/>
        <v>26</v>
      </c>
      <c r="Q33" s="94">
        <v>398</v>
      </c>
      <c r="R33" s="94">
        <f t="shared" ca="1" si="1"/>
        <v>45323</v>
      </c>
      <c r="S33" s="94" t="str">
        <f t="shared" ca="1" si="2"/>
        <v>2024</v>
      </c>
      <c r="T33" s="95">
        <f t="shared" ca="1" si="0"/>
        <v>2025</v>
      </c>
      <c r="U33" s="57">
        <f t="shared" ca="1" si="3"/>
        <v>45689</v>
      </c>
      <c r="V33" s="57" t="str">
        <f t="shared" ca="1" si="4"/>
        <v>Sa</v>
      </c>
      <c r="W33" s="55">
        <v>32</v>
      </c>
      <c r="X33" s="59" t="s">
        <v>99</v>
      </c>
      <c r="Y33" s="59" t="s">
        <v>77</v>
      </c>
    </row>
    <row r="34" spans="1:25" ht="15" customHeight="1" x14ac:dyDescent="0.3">
      <c r="A34" s="79" t="str">
        <f t="shared" ca="1" si="11"/>
        <v>14</v>
      </c>
      <c r="B34" s="42" t="str">
        <f t="shared" ca="1" si="5"/>
        <v>Markus</v>
      </c>
      <c r="C34" s="43" t="str">
        <f t="shared" ca="1" si="6"/>
        <v>2 - 3</v>
      </c>
      <c r="D34" s="75"/>
      <c r="E34" s="44">
        <v>14</v>
      </c>
      <c r="F34" s="42" t="str">
        <f t="shared" ca="1" si="7"/>
        <v>Johannes</v>
      </c>
      <c r="G34" s="43" t="str">
        <f t="shared" ca="1" si="8"/>
        <v>6</v>
      </c>
      <c r="H34" s="75"/>
      <c r="I34" s="44">
        <v>14</v>
      </c>
      <c r="J34" s="42" t="str">
        <f t="shared" ca="1" si="9"/>
        <v>Apostelgeschichte</v>
      </c>
      <c r="K34" s="43" t="str">
        <f t="shared" ca="1" si="10"/>
        <v>27</v>
      </c>
      <c r="Q34" s="94">
        <v>399</v>
      </c>
      <c r="R34" s="94">
        <f t="shared" ca="1" si="1"/>
        <v>45324</v>
      </c>
      <c r="S34" s="94" t="str">
        <f t="shared" ca="1" si="2"/>
        <v>2024</v>
      </c>
      <c r="T34" s="95">
        <f t="shared" ca="1" si="0"/>
        <v>2025</v>
      </c>
      <c r="U34" s="57">
        <f t="shared" ca="1" si="3"/>
        <v>45690</v>
      </c>
      <c r="V34" s="57" t="str">
        <f t="shared" ca="1" si="4"/>
        <v>So</v>
      </c>
      <c r="W34" s="55">
        <v>33</v>
      </c>
      <c r="X34" s="59" t="s">
        <v>99</v>
      </c>
      <c r="Y34" s="59" t="s">
        <v>79</v>
      </c>
    </row>
    <row r="35" spans="1:25" ht="15" customHeight="1" x14ac:dyDescent="0.3">
      <c r="A35" s="79" t="str">
        <f t="shared" ca="1" si="11"/>
        <v>15</v>
      </c>
      <c r="B35" s="42" t="str">
        <f t="shared" ca="1" si="5"/>
        <v>Markus</v>
      </c>
      <c r="C35" s="43" t="str">
        <f t="shared" ca="1" si="6"/>
        <v>4 - 5</v>
      </c>
      <c r="D35" s="75"/>
      <c r="E35" s="44">
        <v>15</v>
      </c>
      <c r="F35" s="42" t="str">
        <f t="shared" ca="1" si="7"/>
        <v>Johannes</v>
      </c>
      <c r="G35" s="43" t="str">
        <f t="shared" ca="1" si="8"/>
        <v>7 - 8</v>
      </c>
      <c r="H35" s="75"/>
      <c r="I35" s="44">
        <v>15</v>
      </c>
      <c r="J35" s="42" t="str">
        <f t="shared" ca="1" si="9"/>
        <v>Apostelgeschichte</v>
      </c>
      <c r="K35" s="43" t="str">
        <f t="shared" ca="1" si="10"/>
        <v>28</v>
      </c>
      <c r="Q35" s="94">
        <v>400</v>
      </c>
      <c r="R35" s="94">
        <f t="shared" ca="1" si="1"/>
        <v>45325</v>
      </c>
      <c r="S35" s="94" t="str">
        <f t="shared" ca="1" si="2"/>
        <v>2024</v>
      </c>
      <c r="T35" s="95">
        <f t="shared" ca="1" si="0"/>
        <v>2025</v>
      </c>
      <c r="U35" s="57">
        <f t="shared" ca="1" si="3"/>
        <v>45691</v>
      </c>
      <c r="V35" s="57" t="str">
        <f t="shared" ca="1" si="4"/>
        <v>Mo</v>
      </c>
      <c r="W35" s="55">
        <v>34</v>
      </c>
      <c r="X35" s="59" t="s">
        <v>99</v>
      </c>
      <c r="Y35" s="59" t="s">
        <v>80</v>
      </c>
    </row>
    <row r="36" spans="1:25" ht="15" customHeight="1" x14ac:dyDescent="0.3">
      <c r="A36" s="79" t="str">
        <f t="shared" ca="1" si="11"/>
        <v>16</v>
      </c>
      <c r="B36" s="42" t="str">
        <f t="shared" ca="1" si="5"/>
        <v>Markus</v>
      </c>
      <c r="C36" s="43" t="str">
        <f t="shared" ca="1" si="6"/>
        <v>6 - 7</v>
      </c>
      <c r="D36" s="75"/>
      <c r="E36" s="44">
        <v>16</v>
      </c>
      <c r="F36" s="42" t="str">
        <f t="shared" ca="1" si="7"/>
        <v>Johannes</v>
      </c>
      <c r="G36" s="43" t="str">
        <f t="shared" ca="1" si="8"/>
        <v>9 - 10</v>
      </c>
      <c r="H36" s="75"/>
      <c r="I36" s="44">
        <v>16</v>
      </c>
      <c r="J36" s="42" t="str">
        <f t="shared" ca="1" si="9"/>
        <v>Römer</v>
      </c>
      <c r="K36" s="43" t="str">
        <f t="shared" ca="1" si="10"/>
        <v>1,1 - 2,16</v>
      </c>
      <c r="Q36" s="94">
        <v>401</v>
      </c>
      <c r="R36" s="94">
        <f t="shared" ca="1" si="1"/>
        <v>45326</v>
      </c>
      <c r="S36" s="94" t="str">
        <f t="shared" ca="1" si="2"/>
        <v>2024</v>
      </c>
      <c r="T36" s="95">
        <f t="shared" ca="1" si="0"/>
        <v>2025</v>
      </c>
      <c r="U36" s="57">
        <f t="shared" ca="1" si="3"/>
        <v>45692</v>
      </c>
      <c r="V36" s="57" t="str">
        <f t="shared" ca="1" si="4"/>
        <v>Di</v>
      </c>
      <c r="W36" s="55">
        <v>35</v>
      </c>
      <c r="X36" s="59" t="s">
        <v>99</v>
      </c>
      <c r="Y36" s="59" t="s">
        <v>36</v>
      </c>
    </row>
    <row r="37" spans="1:25" ht="15" customHeight="1" x14ac:dyDescent="0.3">
      <c r="A37" s="79" t="str">
        <f t="shared" ca="1" si="11"/>
        <v>17</v>
      </c>
      <c r="B37" s="42" t="str">
        <f t="shared" ca="1" si="5"/>
        <v>Markus</v>
      </c>
      <c r="C37" s="43" t="str">
        <f t="shared" ca="1" si="6"/>
        <v>8,1 - 9,1</v>
      </c>
      <c r="D37" s="75"/>
      <c r="E37" s="44">
        <v>17</v>
      </c>
      <c r="F37" s="42" t="str">
        <f t="shared" ca="1" si="7"/>
        <v>Johannes</v>
      </c>
      <c r="G37" s="43" t="str">
        <f t="shared" ca="1" si="8"/>
        <v>11</v>
      </c>
      <c r="H37" s="75"/>
      <c r="I37" s="44">
        <v>17</v>
      </c>
      <c r="J37" s="42" t="str">
        <f t="shared" ca="1" si="9"/>
        <v>Römer</v>
      </c>
      <c r="K37" s="43" t="str">
        <f t="shared" ca="1" si="10"/>
        <v>2,17 - 3,31</v>
      </c>
      <c r="Q37" s="94">
        <v>402</v>
      </c>
      <c r="R37" s="94">
        <f t="shared" ca="1" si="1"/>
        <v>45327</v>
      </c>
      <c r="S37" s="94" t="str">
        <f t="shared" ca="1" si="2"/>
        <v>2024</v>
      </c>
      <c r="T37" s="95">
        <f t="shared" ca="1" si="0"/>
        <v>2025</v>
      </c>
      <c r="U37" s="57">
        <f t="shared" ca="1" si="3"/>
        <v>45693</v>
      </c>
      <c r="V37" s="57" t="str">
        <f t="shared" ca="1" si="4"/>
        <v>Mi</v>
      </c>
      <c r="W37" s="55">
        <v>36</v>
      </c>
      <c r="X37" s="59" t="s">
        <v>99</v>
      </c>
      <c r="Y37" s="59" t="s">
        <v>41</v>
      </c>
    </row>
    <row r="38" spans="1:25" ht="15" customHeight="1" x14ac:dyDescent="0.3">
      <c r="A38" s="79" t="str">
        <f t="shared" ca="1" si="11"/>
        <v>18</v>
      </c>
      <c r="B38" s="42" t="str">
        <f t="shared" ca="1" si="5"/>
        <v>Markus</v>
      </c>
      <c r="C38" s="43" t="str">
        <f t="shared" ca="1" si="6"/>
        <v>9,2 - 9,50</v>
      </c>
      <c r="D38" s="75"/>
      <c r="E38" s="44">
        <v>18</v>
      </c>
      <c r="F38" s="42" t="str">
        <f t="shared" ca="1" si="7"/>
        <v>Johannes</v>
      </c>
      <c r="G38" s="43" t="str">
        <f t="shared" ca="1" si="8"/>
        <v>12 - 13</v>
      </c>
      <c r="H38" s="75"/>
      <c r="I38" s="44">
        <v>18</v>
      </c>
      <c r="J38" s="42" t="str">
        <f t="shared" ca="1" si="9"/>
        <v>Römer</v>
      </c>
      <c r="K38" s="43" t="str">
        <f t="shared" ca="1" si="10"/>
        <v>4 - 5</v>
      </c>
      <c r="Q38" s="94">
        <v>403</v>
      </c>
      <c r="R38" s="94">
        <f t="shared" ca="1" si="1"/>
        <v>45328</v>
      </c>
      <c r="S38" s="94" t="str">
        <f t="shared" ca="1" si="2"/>
        <v>2024</v>
      </c>
      <c r="T38" s="95">
        <f t="shared" ca="1" si="0"/>
        <v>2025</v>
      </c>
      <c r="U38" s="57">
        <f t="shared" ca="1" si="3"/>
        <v>45694</v>
      </c>
      <c r="V38" s="57" t="str">
        <f t="shared" ca="1" si="4"/>
        <v>Do</v>
      </c>
      <c r="W38" s="55">
        <v>37</v>
      </c>
      <c r="X38" s="59" t="s">
        <v>99</v>
      </c>
      <c r="Y38" s="59" t="s">
        <v>107</v>
      </c>
    </row>
    <row r="39" spans="1:25" ht="15" customHeight="1" x14ac:dyDescent="0.3">
      <c r="A39" s="79" t="str">
        <f t="shared" ca="1" si="11"/>
        <v>19</v>
      </c>
      <c r="B39" s="42" t="str">
        <f t="shared" ca="1" si="5"/>
        <v>Markus</v>
      </c>
      <c r="C39" s="43" t="str">
        <f t="shared" ca="1" si="6"/>
        <v>10</v>
      </c>
      <c r="D39" s="75"/>
      <c r="E39" s="44">
        <v>19</v>
      </c>
      <c r="F39" s="42" t="str">
        <f t="shared" ca="1" si="7"/>
        <v>Johannes</v>
      </c>
      <c r="G39" s="43" t="str">
        <f t="shared" ca="1" si="8"/>
        <v>14 - 15</v>
      </c>
      <c r="H39" s="75"/>
      <c r="I39" s="44">
        <v>19</v>
      </c>
      <c r="J39" s="42" t="str">
        <f t="shared" ca="1" si="9"/>
        <v>Römer</v>
      </c>
      <c r="K39" s="43" t="str">
        <f t="shared" ca="1" si="10"/>
        <v>6</v>
      </c>
      <c r="Q39" s="94">
        <v>404</v>
      </c>
      <c r="R39" s="94">
        <f t="shared" ca="1" si="1"/>
        <v>45329</v>
      </c>
      <c r="S39" s="94" t="str">
        <f t="shared" ca="1" si="2"/>
        <v>2024</v>
      </c>
      <c r="T39" s="95">
        <f t="shared" ca="1" si="0"/>
        <v>2025</v>
      </c>
      <c r="U39" s="57">
        <f t="shared" ca="1" si="3"/>
        <v>45695</v>
      </c>
      <c r="V39" s="57" t="str">
        <f t="shared" ca="1" si="4"/>
        <v>Fr</v>
      </c>
      <c r="W39" s="55">
        <v>38</v>
      </c>
      <c r="X39" s="59" t="s">
        <v>99</v>
      </c>
      <c r="Y39" s="59" t="s">
        <v>87</v>
      </c>
    </row>
    <row r="40" spans="1:25" ht="15" customHeight="1" x14ac:dyDescent="0.3">
      <c r="A40" s="79" t="str">
        <f t="shared" ca="1" si="11"/>
        <v>20</v>
      </c>
      <c r="B40" s="42" t="str">
        <f t="shared" ca="1" si="5"/>
        <v>Markus</v>
      </c>
      <c r="C40" s="43" t="str">
        <f t="shared" ca="1" si="6"/>
        <v>11 - 12</v>
      </c>
      <c r="D40" s="75"/>
      <c r="E40" s="44">
        <v>20</v>
      </c>
      <c r="F40" s="42" t="str">
        <f t="shared" ca="1" si="7"/>
        <v>Johannes</v>
      </c>
      <c r="G40" s="43" t="str">
        <f t="shared" ca="1" si="8"/>
        <v>16 - 17</v>
      </c>
      <c r="H40" s="75"/>
      <c r="I40" s="44">
        <v>20</v>
      </c>
      <c r="J40" s="42" t="str">
        <f t="shared" ca="1" si="9"/>
        <v>Römer</v>
      </c>
      <c r="K40" s="43" t="str">
        <f t="shared" ca="1" si="10"/>
        <v>7</v>
      </c>
      <c r="Q40" s="94">
        <v>405</v>
      </c>
      <c r="R40" s="94">
        <f t="shared" ca="1" si="1"/>
        <v>45330</v>
      </c>
      <c r="S40" s="94" t="str">
        <f t="shared" ca="1" si="2"/>
        <v>2024</v>
      </c>
      <c r="T40" s="95">
        <f t="shared" ca="1" si="0"/>
        <v>2025</v>
      </c>
      <c r="U40" s="57">
        <f t="shared" ca="1" si="3"/>
        <v>45696</v>
      </c>
      <c r="V40" s="57" t="str">
        <f t="shared" ca="1" si="4"/>
        <v>Sa</v>
      </c>
      <c r="W40" s="55">
        <v>39</v>
      </c>
      <c r="X40" s="59" t="s">
        <v>99</v>
      </c>
      <c r="Y40" s="59" t="s">
        <v>146</v>
      </c>
    </row>
    <row r="41" spans="1:25" ht="15" customHeight="1" x14ac:dyDescent="0.3">
      <c r="A41" s="79" t="str">
        <f t="shared" ca="1" si="11"/>
        <v>21</v>
      </c>
      <c r="B41" s="42" t="str">
        <f t="shared" ca="1" si="5"/>
        <v>Markus</v>
      </c>
      <c r="C41" s="43" t="str">
        <f t="shared" ca="1" si="6"/>
        <v>13</v>
      </c>
      <c r="D41" s="75"/>
      <c r="E41" s="44">
        <v>21</v>
      </c>
      <c r="F41" s="42" t="str">
        <f t="shared" ca="1" si="7"/>
        <v>Johannes</v>
      </c>
      <c r="G41" s="43" t="str">
        <f t="shared" ca="1" si="8"/>
        <v>18 - 19</v>
      </c>
      <c r="H41" s="75"/>
      <c r="I41" s="44">
        <v>21</v>
      </c>
      <c r="J41" s="42" t="str">
        <f t="shared" ca="1" si="9"/>
        <v>Römer</v>
      </c>
      <c r="K41" s="43" t="str">
        <f t="shared" ca="1" si="10"/>
        <v>8</v>
      </c>
      <c r="Q41" s="94">
        <v>406</v>
      </c>
      <c r="R41" s="94">
        <f t="shared" ca="1" si="1"/>
        <v>45331</v>
      </c>
      <c r="S41" s="94" t="str">
        <f t="shared" ca="1" si="2"/>
        <v>2024</v>
      </c>
      <c r="T41" s="95">
        <f t="shared" ca="1" si="0"/>
        <v>2025</v>
      </c>
      <c r="U41" s="57">
        <f t="shared" ca="1" si="3"/>
        <v>45697</v>
      </c>
      <c r="V41" s="57" t="str">
        <f t="shared" ca="1" si="4"/>
        <v>So</v>
      </c>
      <c r="W41" s="55">
        <v>40</v>
      </c>
      <c r="X41" s="59" t="s">
        <v>99</v>
      </c>
      <c r="Y41" s="59" t="s">
        <v>161</v>
      </c>
    </row>
    <row r="42" spans="1:25" ht="15" customHeight="1" x14ac:dyDescent="0.3">
      <c r="A42" s="79" t="str">
        <f t="shared" ca="1" si="11"/>
        <v>22</v>
      </c>
      <c r="B42" s="42" t="str">
        <f t="shared" ca="1" si="5"/>
        <v>Markus</v>
      </c>
      <c r="C42" s="43" t="str">
        <f t="shared" ca="1" si="6"/>
        <v>14</v>
      </c>
      <c r="D42" s="75"/>
      <c r="E42" s="44">
        <v>22</v>
      </c>
      <c r="F42" s="42" t="str">
        <f t="shared" ca="1" si="7"/>
        <v>Johannes</v>
      </c>
      <c r="G42" s="43" t="str">
        <f t="shared" ca="1" si="8"/>
        <v>20 - 21</v>
      </c>
      <c r="H42" s="75"/>
      <c r="I42" s="44">
        <v>22</v>
      </c>
      <c r="J42" s="42" t="str">
        <f t="shared" ca="1" si="9"/>
        <v>Römer</v>
      </c>
      <c r="K42" s="43" t="str">
        <f t="shared" ca="1" si="10"/>
        <v>9,1 - 9,29</v>
      </c>
      <c r="Q42" s="94">
        <v>407</v>
      </c>
      <c r="R42" s="94">
        <f t="shared" ca="1" si="1"/>
        <v>45332</v>
      </c>
      <c r="S42" s="94" t="str">
        <f t="shared" ca="1" si="2"/>
        <v>2024</v>
      </c>
      <c r="T42" s="95">
        <f t="shared" ca="1" si="0"/>
        <v>2025</v>
      </c>
      <c r="U42" s="57">
        <f t="shared" ca="1" si="3"/>
        <v>45698</v>
      </c>
      <c r="V42" s="57" t="str">
        <f t="shared" ca="1" si="4"/>
        <v>Mo</v>
      </c>
      <c r="W42" s="55">
        <v>41</v>
      </c>
      <c r="X42" s="59" t="s">
        <v>99</v>
      </c>
      <c r="Y42" s="59" t="s">
        <v>93</v>
      </c>
    </row>
    <row r="43" spans="1:25" ht="15" customHeight="1" x14ac:dyDescent="0.3">
      <c r="A43" s="79" t="str">
        <f t="shared" ca="1" si="11"/>
        <v>23</v>
      </c>
      <c r="B43" s="42" t="str">
        <f t="shared" ca="1" si="5"/>
        <v>Markus</v>
      </c>
      <c r="C43" s="43" t="str">
        <f t="shared" ca="1" si="6"/>
        <v>15 - 16</v>
      </c>
      <c r="D43" s="75"/>
      <c r="E43" s="44">
        <v>23</v>
      </c>
      <c r="F43" s="42" t="str">
        <f t="shared" ca="1" si="7"/>
        <v>Apostelgeschichte</v>
      </c>
      <c r="G43" s="43" t="str">
        <f t="shared" ca="1" si="8"/>
        <v>1</v>
      </c>
      <c r="H43" s="75"/>
      <c r="I43" s="44">
        <v>23</v>
      </c>
      <c r="J43" s="42" t="str">
        <f t="shared" ca="1" si="9"/>
        <v>Römer</v>
      </c>
      <c r="K43" s="43" t="str">
        <f t="shared" ca="1" si="10"/>
        <v>9,30 - 11,36</v>
      </c>
      <c r="Q43" s="94">
        <v>408</v>
      </c>
      <c r="R43" s="94">
        <f t="shared" ca="1" si="1"/>
        <v>45333</v>
      </c>
      <c r="S43" s="94" t="str">
        <f t="shared" ca="1" si="2"/>
        <v>2024</v>
      </c>
      <c r="T43" s="95">
        <f t="shared" ca="1" si="0"/>
        <v>2025</v>
      </c>
      <c r="U43" s="57">
        <f t="shared" ca="1" si="3"/>
        <v>45699</v>
      </c>
      <c r="V43" s="57" t="str">
        <f t="shared" ca="1" si="4"/>
        <v>Di</v>
      </c>
      <c r="W43" s="55">
        <v>42</v>
      </c>
      <c r="X43" s="59" t="s">
        <v>99</v>
      </c>
      <c r="Y43" s="59" t="s">
        <v>96</v>
      </c>
    </row>
    <row r="44" spans="1:25" ht="15" customHeight="1" x14ac:dyDescent="0.3">
      <c r="A44" s="79" t="str">
        <f t="shared" ca="1" si="11"/>
        <v>24</v>
      </c>
      <c r="B44" s="42" t="str">
        <f t="shared" ca="1" si="5"/>
        <v>Lukas</v>
      </c>
      <c r="C44" s="43" t="str">
        <f t="shared" ca="1" si="6"/>
        <v>1</v>
      </c>
      <c r="D44" s="75"/>
      <c r="E44" s="44">
        <v>24</v>
      </c>
      <c r="F44" s="42" t="str">
        <f t="shared" ca="1" si="7"/>
        <v>Apostelgeschichte</v>
      </c>
      <c r="G44" s="43" t="str">
        <f t="shared" ca="1" si="8"/>
        <v>2</v>
      </c>
      <c r="H44" s="75"/>
      <c r="I44" s="44">
        <v>24</v>
      </c>
      <c r="J44" s="42" t="str">
        <f t="shared" ca="1" si="9"/>
        <v>Römer</v>
      </c>
      <c r="K44" s="43" t="str">
        <f t="shared" ca="1" si="10"/>
        <v>12 - 14</v>
      </c>
      <c r="Q44" s="94">
        <v>409</v>
      </c>
      <c r="R44" s="94">
        <f t="shared" ca="1" si="1"/>
        <v>45334</v>
      </c>
      <c r="S44" s="94" t="str">
        <f t="shared" ca="1" si="2"/>
        <v>2024</v>
      </c>
      <c r="T44" s="95">
        <f t="shared" ca="1" si="0"/>
        <v>2025</v>
      </c>
      <c r="U44" s="57">
        <f t="shared" ca="1" si="3"/>
        <v>45700</v>
      </c>
      <c r="V44" s="57" t="str">
        <f t="shared" ca="1" si="4"/>
        <v>Mi</v>
      </c>
      <c r="W44" s="55">
        <v>43</v>
      </c>
      <c r="X44" s="59" t="s">
        <v>99</v>
      </c>
      <c r="Y44" s="59" t="s">
        <v>520</v>
      </c>
    </row>
    <row r="45" spans="1:25" ht="15" customHeight="1" x14ac:dyDescent="0.3">
      <c r="A45" s="79" t="str">
        <f t="shared" ca="1" si="11"/>
        <v>25</v>
      </c>
      <c r="B45" s="42" t="str">
        <f t="shared" ca="1" si="5"/>
        <v>Lukas</v>
      </c>
      <c r="C45" s="43" t="str">
        <f t="shared" ca="1" si="6"/>
        <v>2 - 3</v>
      </c>
      <c r="D45" s="75"/>
      <c r="E45" s="44">
        <v>25</v>
      </c>
      <c r="F45" s="42" t="str">
        <f t="shared" ca="1" si="7"/>
        <v>Apostelgeschichte</v>
      </c>
      <c r="G45" s="43" t="str">
        <f t="shared" ca="1" si="8"/>
        <v>3 - 4</v>
      </c>
      <c r="H45" s="75"/>
      <c r="I45" s="44">
        <v>25</v>
      </c>
      <c r="J45" s="42" t="str">
        <f t="shared" ca="1" si="9"/>
        <v>Römer</v>
      </c>
      <c r="K45" s="43" t="str">
        <f t="shared" ca="1" si="10"/>
        <v>15</v>
      </c>
      <c r="Q45" s="94">
        <v>410</v>
      </c>
      <c r="R45" s="94">
        <f t="shared" ca="1" si="1"/>
        <v>45335</v>
      </c>
      <c r="S45" s="94" t="str">
        <f t="shared" ca="1" si="2"/>
        <v>2024</v>
      </c>
      <c r="T45" s="95">
        <f t="shared" ca="1" si="0"/>
        <v>2025</v>
      </c>
      <c r="U45" s="57">
        <f t="shared" ca="1" si="3"/>
        <v>45701</v>
      </c>
      <c r="V45" s="57" t="str">
        <f t="shared" ca="1" si="4"/>
        <v>Do</v>
      </c>
      <c r="W45" s="55">
        <v>44</v>
      </c>
      <c r="X45" s="59" t="s">
        <v>99</v>
      </c>
      <c r="Y45" s="59" t="s">
        <v>255</v>
      </c>
    </row>
    <row r="46" spans="1:25" ht="15" customHeight="1" x14ac:dyDescent="0.3">
      <c r="A46" s="79" t="str">
        <f t="shared" ca="1" si="11"/>
        <v>26</v>
      </c>
      <c r="B46" s="42" t="str">
        <f t="shared" ca="1" si="5"/>
        <v>Lukas</v>
      </c>
      <c r="C46" s="43" t="str">
        <f t="shared" ca="1" si="6"/>
        <v>4 - 5</v>
      </c>
      <c r="D46" s="75"/>
      <c r="E46" s="44">
        <v>26</v>
      </c>
      <c r="F46" s="42" t="str">
        <f t="shared" ca="1" si="7"/>
        <v>Apostelgeschichte</v>
      </c>
      <c r="G46" s="43" t="str">
        <f t="shared" ca="1" si="8"/>
        <v>5 - 6</v>
      </c>
      <c r="H46" s="75"/>
      <c r="I46" s="44">
        <v>26</v>
      </c>
      <c r="J46" s="42" t="str">
        <f t="shared" ca="1" si="9"/>
        <v>Römer</v>
      </c>
      <c r="K46" s="43" t="str">
        <f t="shared" ca="1" si="10"/>
        <v>16</v>
      </c>
      <c r="Q46" s="94">
        <v>411</v>
      </c>
      <c r="R46" s="94">
        <f t="shared" ca="1" si="1"/>
        <v>45336</v>
      </c>
      <c r="S46" s="94" t="str">
        <f t="shared" ca="1" si="2"/>
        <v>2024</v>
      </c>
      <c r="T46" s="95">
        <f t="shared" ca="1" si="0"/>
        <v>2025</v>
      </c>
      <c r="U46" s="57">
        <f t="shared" ca="1" si="3"/>
        <v>45702</v>
      </c>
      <c r="V46" s="57" t="str">
        <f t="shared" ca="1" si="4"/>
        <v>Fr</v>
      </c>
      <c r="W46" s="55">
        <v>45</v>
      </c>
      <c r="X46" s="59" t="s">
        <v>99</v>
      </c>
      <c r="Y46" s="59" t="s">
        <v>65</v>
      </c>
    </row>
    <row r="47" spans="1:25" ht="15" customHeight="1" x14ac:dyDescent="0.3">
      <c r="A47" s="79" t="str">
        <f t="shared" ca="1" si="11"/>
        <v>27</v>
      </c>
      <c r="B47" s="42" t="str">
        <f t="shared" ca="1" si="5"/>
        <v>Lukas</v>
      </c>
      <c r="C47" s="43" t="str">
        <f t="shared" ca="1" si="6"/>
        <v>6</v>
      </c>
      <c r="D47" s="75"/>
      <c r="E47" s="44">
        <v>27</v>
      </c>
      <c r="F47" s="42" t="str">
        <f t="shared" ca="1" si="7"/>
        <v>Apostelgeschichte</v>
      </c>
      <c r="G47" s="43" t="str">
        <f t="shared" ca="1" si="8"/>
        <v>7</v>
      </c>
      <c r="H47" s="75"/>
      <c r="I47" s="44">
        <v>27</v>
      </c>
      <c r="J47" s="42" t="str">
        <f t="shared" ca="1" si="9"/>
        <v>1. Korinther</v>
      </c>
      <c r="K47" s="43" t="str">
        <f t="shared" ca="1" si="10"/>
        <v>1</v>
      </c>
      <c r="Q47" s="94">
        <v>412</v>
      </c>
      <c r="R47" s="94">
        <f t="shared" ca="1" si="1"/>
        <v>45337</v>
      </c>
      <c r="S47" s="94" t="str">
        <f t="shared" ca="1" si="2"/>
        <v>2024</v>
      </c>
      <c r="T47" s="95">
        <f t="shared" ca="1" si="0"/>
        <v>2025</v>
      </c>
      <c r="U47" s="57">
        <f t="shared" ca="1" si="3"/>
        <v>45703</v>
      </c>
      <c r="V47" s="57" t="str">
        <f t="shared" ca="1" si="4"/>
        <v>Sa</v>
      </c>
      <c r="W47" s="55">
        <v>46</v>
      </c>
      <c r="X47" s="59" t="s">
        <v>99</v>
      </c>
      <c r="Y47" s="59" t="s">
        <v>122</v>
      </c>
    </row>
    <row r="48" spans="1:25" ht="15" customHeight="1" x14ac:dyDescent="0.3">
      <c r="A48" s="79" t="str">
        <f t="shared" ca="1" si="11"/>
        <v>28</v>
      </c>
      <c r="B48" s="42" t="str">
        <f t="shared" ca="1" si="5"/>
        <v>Lukas</v>
      </c>
      <c r="C48" s="43" t="str">
        <f t="shared" ca="1" si="6"/>
        <v>7</v>
      </c>
      <c r="D48" s="75"/>
      <c r="E48" s="44">
        <v>28</v>
      </c>
      <c r="F48" s="42" t="str">
        <f t="shared" ca="1" si="7"/>
        <v>Apostelgeschichte</v>
      </c>
      <c r="G48" s="43" t="str">
        <f t="shared" ca="1" si="8"/>
        <v>8</v>
      </c>
      <c r="H48" s="75"/>
      <c r="I48" s="44">
        <v>28</v>
      </c>
      <c r="J48" s="42" t="str">
        <f t="shared" ca="1" si="9"/>
        <v>1. Korinther</v>
      </c>
      <c r="K48" s="43" t="str">
        <f t="shared" ca="1" si="10"/>
        <v>2 - 3</v>
      </c>
      <c r="Q48" s="94">
        <v>413</v>
      </c>
      <c r="R48" s="94">
        <f t="shared" ca="1" si="1"/>
        <v>45338</v>
      </c>
      <c r="S48" s="94" t="str">
        <f t="shared" ca="1" si="2"/>
        <v>2024</v>
      </c>
      <c r="T48" s="95">
        <f t="shared" ca="1" si="0"/>
        <v>2025</v>
      </c>
      <c r="U48" s="57">
        <f t="shared" ca="1" si="3"/>
        <v>45704</v>
      </c>
      <c r="V48" s="57" t="str">
        <f t="shared" ca="1" si="4"/>
        <v>So</v>
      </c>
      <c r="W48" s="55">
        <v>47</v>
      </c>
      <c r="X48" s="59" t="s">
        <v>99</v>
      </c>
      <c r="Y48" s="59" t="s">
        <v>305</v>
      </c>
    </row>
    <row r="49" spans="1:25" ht="15" customHeight="1" x14ac:dyDescent="0.3">
      <c r="A49" s="79" t="str">
        <f t="shared" ca="1" si="11"/>
        <v>29</v>
      </c>
      <c r="B49" s="42" t="str">
        <f t="shared" ca="1" si="5"/>
        <v>Lukas</v>
      </c>
      <c r="C49" s="43" t="str">
        <f t="shared" ca="1" si="6"/>
        <v>8</v>
      </c>
      <c r="D49" s="75"/>
      <c r="E49" s="44"/>
      <c r="F49" s="45"/>
      <c r="G49" s="46"/>
      <c r="H49" s="75"/>
      <c r="I49" s="44">
        <v>29</v>
      </c>
      <c r="J49" s="42" t="str">
        <f t="shared" ca="1" si="9"/>
        <v>1. Korinther</v>
      </c>
      <c r="K49" s="43" t="str">
        <f t="shared" ca="1" si="10"/>
        <v>4 - 5</v>
      </c>
      <c r="Q49" s="94">
        <v>414</v>
      </c>
      <c r="R49" s="94">
        <f t="shared" ca="1" si="1"/>
        <v>45339</v>
      </c>
      <c r="S49" s="94" t="str">
        <f t="shared" ca="1" si="2"/>
        <v>2024</v>
      </c>
      <c r="T49" s="95">
        <f t="shared" ca="1" si="0"/>
        <v>2025</v>
      </c>
      <c r="U49" s="57">
        <f t="shared" ca="1" si="3"/>
        <v>45705</v>
      </c>
      <c r="V49" s="57" t="str">
        <f t="shared" ca="1" si="4"/>
        <v>Mo</v>
      </c>
      <c r="W49" s="55">
        <v>48</v>
      </c>
      <c r="X49" s="59" t="s">
        <v>99</v>
      </c>
      <c r="Y49" s="59" t="s">
        <v>68</v>
      </c>
    </row>
    <row r="50" spans="1:25" ht="15" customHeight="1" x14ac:dyDescent="0.3">
      <c r="A50" s="79" t="str">
        <f t="shared" ca="1" si="11"/>
        <v>30</v>
      </c>
      <c r="B50" s="42" t="str">
        <f t="shared" ca="1" si="5"/>
        <v>Lukas</v>
      </c>
      <c r="C50" s="43" t="str">
        <f t="shared" ca="1" si="6"/>
        <v>9</v>
      </c>
      <c r="D50" s="75"/>
      <c r="E50" s="44"/>
      <c r="F50" s="47"/>
      <c r="G50" s="46"/>
      <c r="H50" s="75"/>
      <c r="I50" s="44">
        <v>30</v>
      </c>
      <c r="J50" s="42" t="str">
        <f t="shared" ca="1" si="9"/>
        <v>1. Korinther</v>
      </c>
      <c r="K50" s="43">
        <f t="shared" ca="1" si="10"/>
        <v>6</v>
      </c>
      <c r="Q50" s="94">
        <v>415</v>
      </c>
      <c r="R50" s="94">
        <f t="shared" ca="1" si="1"/>
        <v>45340</v>
      </c>
      <c r="S50" s="94" t="str">
        <f t="shared" ca="1" si="2"/>
        <v>2024</v>
      </c>
      <c r="T50" s="95">
        <f t="shared" ca="1" si="0"/>
        <v>2025</v>
      </c>
      <c r="U50" s="57">
        <f t="shared" ca="1" si="3"/>
        <v>45706</v>
      </c>
      <c r="V50" s="57" t="str">
        <f t="shared" ca="1" si="4"/>
        <v>Di</v>
      </c>
      <c r="W50" s="55">
        <v>49</v>
      </c>
      <c r="X50" s="59" t="s">
        <v>124</v>
      </c>
      <c r="Y50" s="59" t="s">
        <v>77</v>
      </c>
    </row>
    <row r="51" spans="1:25" ht="15" customHeight="1" thickBot="1" x14ac:dyDescent="0.35">
      <c r="A51" s="91" t="str">
        <f t="shared" ca="1" si="11"/>
        <v>31</v>
      </c>
      <c r="B51" s="49" t="str">
        <f t="shared" ca="1" si="5"/>
        <v>Lukas</v>
      </c>
      <c r="C51" s="50" t="str">
        <f t="shared" ca="1" si="6"/>
        <v>10 - 11</v>
      </c>
      <c r="D51" s="75"/>
      <c r="E51" s="51"/>
      <c r="F51" s="52"/>
      <c r="G51" s="53"/>
      <c r="H51" s="75"/>
      <c r="I51" s="51">
        <v>31</v>
      </c>
      <c r="J51" s="49" t="str">
        <f t="shared" ca="1" si="9"/>
        <v>1. Korinther</v>
      </c>
      <c r="K51" s="50" t="str">
        <f t="shared" ca="1" si="10"/>
        <v>7</v>
      </c>
      <c r="Q51" s="94">
        <v>416</v>
      </c>
      <c r="R51" s="94">
        <f t="shared" ca="1" si="1"/>
        <v>45341</v>
      </c>
      <c r="S51" s="94" t="str">
        <f t="shared" ca="1" si="2"/>
        <v>2024</v>
      </c>
      <c r="T51" s="95">
        <f t="shared" ca="1" si="0"/>
        <v>2025</v>
      </c>
      <c r="U51" s="57">
        <f t="shared" ca="1" si="3"/>
        <v>45707</v>
      </c>
      <c r="V51" s="57" t="str">
        <f t="shared" ca="1" si="4"/>
        <v>Mi</v>
      </c>
      <c r="W51" s="55">
        <v>50</v>
      </c>
      <c r="X51" s="59" t="s">
        <v>124</v>
      </c>
      <c r="Y51" s="59" t="s">
        <v>79</v>
      </c>
    </row>
    <row r="52" spans="1:25" ht="15" customHeight="1" x14ac:dyDescent="0.3">
      <c r="A52" s="37" t="s">
        <v>81</v>
      </c>
      <c r="B52" s="38"/>
      <c r="C52" s="39"/>
      <c r="D52" s="77"/>
      <c r="E52" s="37" t="s">
        <v>82</v>
      </c>
      <c r="F52" s="40"/>
      <c r="G52" s="39"/>
      <c r="H52" s="77"/>
      <c r="I52" s="37" t="s">
        <v>83</v>
      </c>
      <c r="J52" s="40"/>
      <c r="K52" s="39"/>
      <c r="Q52" s="94">
        <v>417</v>
      </c>
      <c r="R52" s="94">
        <f t="shared" ca="1" si="1"/>
        <v>45342</v>
      </c>
      <c r="S52" s="94" t="str">
        <f t="shared" ca="1" si="2"/>
        <v>2024</v>
      </c>
      <c r="T52" s="95">
        <f t="shared" ca="1" si="0"/>
        <v>2025</v>
      </c>
      <c r="U52" s="57">
        <f t="shared" ca="1" si="3"/>
        <v>45708</v>
      </c>
      <c r="V52" s="57" t="str">
        <f t="shared" ca="1" si="4"/>
        <v>Do</v>
      </c>
      <c r="W52" s="55">
        <v>51</v>
      </c>
      <c r="X52" s="59" t="s">
        <v>124</v>
      </c>
      <c r="Y52" s="59" t="s">
        <v>197</v>
      </c>
    </row>
    <row r="53" spans="1:25" ht="15" customHeight="1" x14ac:dyDescent="0.3">
      <c r="A53" s="44">
        <v>1</v>
      </c>
      <c r="B53" s="42" t="str">
        <f t="shared" ref="B53:B82" ca="1" si="12">IF($W92-$P$2&lt;=0,INDEX($X$2:$Y$366,365+($W92-$P$2),1),INDEX($X$2:$Y$366,$W92-$P$2,1))</f>
        <v>1. Korinther</v>
      </c>
      <c r="C53" s="43" t="str">
        <f t="shared" ref="C53:C82" ca="1" si="13">IF($W92-$P$2&lt;=0,INDEX($X$2:$Y$366,365+($W92-$P$2),2),INDEX($X$2:$Y$366,$W92-$P$2,2))</f>
        <v>8 - 9</v>
      </c>
      <c r="D53" s="76"/>
      <c r="E53" s="44">
        <v>1</v>
      </c>
      <c r="F53" s="42" t="str">
        <f t="shared" ref="F53:F83" ca="1" si="14">IF($W122-$P$2&lt;=0,INDEX($X$2:$Y$366,365+($W122-$P$2),1),INDEX($X$2:$Y$366,$W122-$P$2,1))</f>
        <v>1. Thessalonicher</v>
      </c>
      <c r="G53" s="43" t="str">
        <f t="shared" ref="G53:G83" ca="1" si="15">IF($W122-$P$2&lt;=0,INDEX($X$2:$Y$366,365+($W122-$P$2),2),INDEX($X$2:$Y$366,$W122-$P$2,2))</f>
        <v>1 - 2</v>
      </c>
      <c r="H53" s="76"/>
      <c r="I53" s="44">
        <v>1</v>
      </c>
      <c r="J53" s="42" t="str">
        <f t="shared" ref="J53:J82" ca="1" si="16">IF($W153-$P$2&lt;=0,INDEX($X$2:$Y$366,365+($W153-$P$2),1),INDEX($X$2:$Y$366,$W153-$P$2,1))</f>
        <v>2. Petrus</v>
      </c>
      <c r="K53" s="43" t="str">
        <f t="shared" ref="K53:K82" ca="1" si="17">IF($W153-$P$2&lt;=0,INDEX($X$2:$Y$366,365+($W153-$P$2),2),INDEX($X$2:$Y$366,$W153-$P$2,2))</f>
        <v>1</v>
      </c>
      <c r="Q53" s="94">
        <v>418</v>
      </c>
      <c r="R53" s="94">
        <f t="shared" ca="1" si="1"/>
        <v>45343</v>
      </c>
      <c r="S53" s="94" t="str">
        <f t="shared" ca="1" si="2"/>
        <v>2024</v>
      </c>
      <c r="T53" s="95">
        <f t="shared" ca="1" si="0"/>
        <v>2025</v>
      </c>
      <c r="U53" s="57">
        <f t="shared" ca="1" si="3"/>
        <v>45709</v>
      </c>
      <c r="V53" s="57" t="str">
        <f t="shared" ca="1" si="4"/>
        <v>Fr</v>
      </c>
      <c r="W53" s="55">
        <v>52</v>
      </c>
      <c r="X53" s="59" t="s">
        <v>124</v>
      </c>
      <c r="Y53" s="59" t="s">
        <v>30</v>
      </c>
    </row>
    <row r="54" spans="1:25" ht="15" customHeight="1" x14ac:dyDescent="0.3">
      <c r="A54" s="44">
        <v>2</v>
      </c>
      <c r="B54" s="42" t="str">
        <f t="shared" ca="1" si="12"/>
        <v>1. Korinther</v>
      </c>
      <c r="C54" s="43" t="str">
        <f t="shared" ca="1" si="13"/>
        <v>10</v>
      </c>
      <c r="D54" s="76"/>
      <c r="E54" s="44">
        <v>2</v>
      </c>
      <c r="F54" s="42" t="str">
        <f t="shared" ca="1" si="14"/>
        <v>1. Thessalonicher</v>
      </c>
      <c r="G54" s="43" t="str">
        <f t="shared" ca="1" si="15"/>
        <v>3 - 4</v>
      </c>
      <c r="H54" s="76"/>
      <c r="I54" s="44">
        <v>2</v>
      </c>
      <c r="J54" s="42" t="str">
        <f t="shared" ca="1" si="16"/>
        <v>2. Petrus</v>
      </c>
      <c r="K54" s="43" t="str">
        <f t="shared" ca="1" si="17"/>
        <v>2</v>
      </c>
      <c r="Q54" s="94">
        <v>419</v>
      </c>
      <c r="R54" s="94">
        <f t="shared" ca="1" si="1"/>
        <v>45344</v>
      </c>
      <c r="S54" s="94" t="str">
        <f t="shared" ca="1" si="2"/>
        <v>2024</v>
      </c>
      <c r="T54" s="95">
        <f t="shared" ca="1" si="0"/>
        <v>2025</v>
      </c>
      <c r="U54" s="57">
        <f t="shared" ca="1" si="3"/>
        <v>45710</v>
      </c>
      <c r="V54" s="57" t="str">
        <f t="shared" ca="1" si="4"/>
        <v>Sa</v>
      </c>
      <c r="W54" s="55">
        <v>53</v>
      </c>
      <c r="X54" s="59" t="s">
        <v>124</v>
      </c>
      <c r="Y54" s="59" t="s">
        <v>36</v>
      </c>
    </row>
    <row r="55" spans="1:25" ht="15" customHeight="1" x14ac:dyDescent="0.3">
      <c r="A55" s="44">
        <v>3</v>
      </c>
      <c r="B55" s="42" t="str">
        <f t="shared" ca="1" si="12"/>
        <v>1. Korinther</v>
      </c>
      <c r="C55" s="43" t="str">
        <f t="shared" ca="1" si="13"/>
        <v>11</v>
      </c>
      <c r="D55" s="76"/>
      <c r="E55" s="44">
        <v>3</v>
      </c>
      <c r="F55" s="42" t="str">
        <f t="shared" ca="1" si="14"/>
        <v>1. Thessalonicher</v>
      </c>
      <c r="G55" s="43" t="str">
        <f t="shared" ca="1" si="15"/>
        <v>5</v>
      </c>
      <c r="H55" s="76"/>
      <c r="I55" s="44">
        <v>3</v>
      </c>
      <c r="J55" s="42" t="str">
        <f t="shared" ca="1" si="16"/>
        <v>2. Petrus</v>
      </c>
      <c r="K55" s="43" t="str">
        <f t="shared" ca="1" si="17"/>
        <v>3</v>
      </c>
      <c r="Q55" s="94">
        <v>420</v>
      </c>
      <c r="R55" s="94">
        <f t="shared" ca="1" si="1"/>
        <v>45345</v>
      </c>
      <c r="S55" s="94" t="str">
        <f t="shared" ca="1" si="2"/>
        <v>2024</v>
      </c>
      <c r="T55" s="95">
        <f t="shared" ca="1" si="0"/>
        <v>2025</v>
      </c>
      <c r="U55" s="57">
        <f t="shared" ca="1" si="3"/>
        <v>45711</v>
      </c>
      <c r="V55" s="57" t="str">
        <f t="shared" ca="1" si="4"/>
        <v>So</v>
      </c>
      <c r="W55" s="55">
        <v>54</v>
      </c>
      <c r="X55" s="59" t="s">
        <v>124</v>
      </c>
      <c r="Y55" s="59" t="s">
        <v>86</v>
      </c>
    </row>
    <row r="56" spans="1:25" ht="15" customHeight="1" x14ac:dyDescent="0.3">
      <c r="A56" s="44">
        <v>4</v>
      </c>
      <c r="B56" s="42" t="str">
        <f t="shared" ca="1" si="12"/>
        <v>1. Korinther</v>
      </c>
      <c r="C56" s="43" t="str">
        <f t="shared" ca="1" si="13"/>
        <v>12</v>
      </c>
      <c r="D56" s="76"/>
      <c r="E56" s="44">
        <v>4</v>
      </c>
      <c r="F56" s="42" t="str">
        <f t="shared" ca="1" si="14"/>
        <v>2. Thessalonicher</v>
      </c>
      <c r="G56" s="43" t="str">
        <f t="shared" ca="1" si="15"/>
        <v>1</v>
      </c>
      <c r="H56" s="76"/>
      <c r="I56" s="44">
        <v>4</v>
      </c>
      <c r="J56" s="42" t="str">
        <f t="shared" ca="1" si="16"/>
        <v>1. Johannes</v>
      </c>
      <c r="K56" s="43" t="str">
        <f t="shared" ca="1" si="17"/>
        <v>1 - 2</v>
      </c>
      <c r="Q56" s="94">
        <v>421</v>
      </c>
      <c r="R56" s="94">
        <f t="shared" ca="1" si="1"/>
        <v>45346</v>
      </c>
      <c r="S56" s="94" t="str">
        <f t="shared" ca="1" si="2"/>
        <v>2024</v>
      </c>
      <c r="T56" s="95">
        <f t="shared" ca="1" si="0"/>
        <v>2025</v>
      </c>
      <c r="U56" s="57">
        <f t="shared" ca="1" si="3"/>
        <v>45712</v>
      </c>
      <c r="V56" s="57" t="str">
        <f t="shared" ca="1" si="4"/>
        <v>Mo</v>
      </c>
      <c r="W56" s="55">
        <v>55</v>
      </c>
      <c r="X56" s="59" t="s">
        <v>124</v>
      </c>
      <c r="Y56" s="59" t="s">
        <v>110</v>
      </c>
    </row>
    <row r="57" spans="1:25" ht="15" customHeight="1" x14ac:dyDescent="0.3">
      <c r="A57" s="44">
        <v>5</v>
      </c>
      <c r="B57" s="42" t="str">
        <f t="shared" ca="1" si="12"/>
        <v>1. Korinther</v>
      </c>
      <c r="C57" s="43" t="str">
        <f t="shared" ca="1" si="13"/>
        <v>13 - 14</v>
      </c>
      <c r="D57" s="76"/>
      <c r="E57" s="44">
        <v>5</v>
      </c>
      <c r="F57" s="42" t="str">
        <f t="shared" ca="1" si="14"/>
        <v>2. Thessalonicher</v>
      </c>
      <c r="G57" s="43" t="str">
        <f t="shared" ca="1" si="15"/>
        <v>2</v>
      </c>
      <c r="H57" s="76"/>
      <c r="I57" s="44">
        <v>5</v>
      </c>
      <c r="J57" s="42" t="str">
        <f t="shared" ca="1" si="16"/>
        <v>1. Johannes</v>
      </c>
      <c r="K57" s="43" t="str">
        <f t="shared" ca="1" si="17"/>
        <v>3 - 4</v>
      </c>
      <c r="Q57" s="94">
        <v>422</v>
      </c>
      <c r="R57" s="94">
        <f t="shared" ca="1" si="1"/>
        <v>45347</v>
      </c>
      <c r="S57" s="94" t="str">
        <f t="shared" ca="1" si="2"/>
        <v>2024</v>
      </c>
      <c r="T57" s="95">
        <f t="shared" ca="1" si="0"/>
        <v>2025</v>
      </c>
      <c r="U57" s="57">
        <f t="shared" ca="1" si="3"/>
        <v>45713</v>
      </c>
      <c r="V57" s="57" t="str">
        <f t="shared" ca="1" si="4"/>
        <v>Di</v>
      </c>
      <c r="W57" s="55">
        <v>56</v>
      </c>
      <c r="X57" s="59" t="s">
        <v>124</v>
      </c>
      <c r="Y57" s="59" t="s">
        <v>112</v>
      </c>
    </row>
    <row r="58" spans="1:25" ht="15" customHeight="1" x14ac:dyDescent="0.3">
      <c r="A58" s="44">
        <v>6</v>
      </c>
      <c r="B58" s="42" t="str">
        <f t="shared" ca="1" si="12"/>
        <v>1. Korinther</v>
      </c>
      <c r="C58" s="43" t="str">
        <f t="shared" ca="1" si="13"/>
        <v>15</v>
      </c>
      <c r="D58" s="76"/>
      <c r="E58" s="44">
        <v>6</v>
      </c>
      <c r="F58" s="42" t="str">
        <f t="shared" ca="1" si="14"/>
        <v>2. Thessalonicher</v>
      </c>
      <c r="G58" s="43" t="str">
        <f t="shared" ca="1" si="15"/>
        <v>3</v>
      </c>
      <c r="H58" s="76"/>
      <c r="I58" s="44">
        <v>6</v>
      </c>
      <c r="J58" s="42" t="str">
        <f t="shared" ca="1" si="16"/>
        <v>1. Johannes</v>
      </c>
      <c r="K58" s="43" t="str">
        <f t="shared" ca="1" si="17"/>
        <v>5</v>
      </c>
      <c r="Q58" s="94">
        <v>423</v>
      </c>
      <c r="R58" s="94">
        <f t="shared" ca="1" si="1"/>
        <v>45348</v>
      </c>
      <c r="S58" s="94" t="str">
        <f t="shared" ca="1" si="2"/>
        <v>2024</v>
      </c>
      <c r="T58" s="95">
        <f t="shared" ca="1" si="0"/>
        <v>2025</v>
      </c>
      <c r="U58" s="57">
        <f t="shared" ca="1" si="3"/>
        <v>45714</v>
      </c>
      <c r="V58" s="57" t="str">
        <f t="shared" ca="1" si="4"/>
        <v>Mi</v>
      </c>
      <c r="W58" s="55">
        <v>57</v>
      </c>
      <c r="X58" s="59" t="s">
        <v>124</v>
      </c>
      <c r="Y58" s="59" t="s">
        <v>113</v>
      </c>
    </row>
    <row r="59" spans="1:25" ht="15" customHeight="1" x14ac:dyDescent="0.3">
      <c r="A59" s="44">
        <v>7</v>
      </c>
      <c r="B59" s="42" t="str">
        <f t="shared" ca="1" si="12"/>
        <v>1. Korinther</v>
      </c>
      <c r="C59" s="43" t="str">
        <f t="shared" ca="1" si="13"/>
        <v>16</v>
      </c>
      <c r="D59" s="76"/>
      <c r="E59" s="44">
        <v>7</v>
      </c>
      <c r="F59" s="42" t="str">
        <f t="shared" ca="1" si="14"/>
        <v>1. Timotheus</v>
      </c>
      <c r="G59" s="43" t="str">
        <f t="shared" ca="1" si="15"/>
        <v>1</v>
      </c>
      <c r="H59" s="76"/>
      <c r="I59" s="44">
        <v>7</v>
      </c>
      <c r="J59" s="42" t="str">
        <f t="shared" ca="1" si="16"/>
        <v>2. Johannes</v>
      </c>
      <c r="K59" s="43" t="str">
        <f t="shared" ca="1" si="17"/>
        <v>1</v>
      </c>
      <c r="Q59" s="94">
        <v>424</v>
      </c>
      <c r="R59" s="94">
        <f t="shared" ca="1" si="1"/>
        <v>45349</v>
      </c>
      <c r="S59" s="94" t="str">
        <f t="shared" ca="1" si="2"/>
        <v>2024</v>
      </c>
      <c r="T59" s="95">
        <f t="shared" ca="1" si="0"/>
        <v>2025</v>
      </c>
      <c r="U59" s="57">
        <f t="shared" ca="1" si="3"/>
        <v>45715</v>
      </c>
      <c r="V59" s="57" t="str">
        <f t="shared" ca="1" si="4"/>
        <v>Do</v>
      </c>
      <c r="W59" s="55">
        <v>58</v>
      </c>
      <c r="X59" s="59" t="s">
        <v>124</v>
      </c>
      <c r="Y59" s="59" t="s">
        <v>58</v>
      </c>
    </row>
    <row r="60" spans="1:25" ht="15" customHeight="1" x14ac:dyDescent="0.3">
      <c r="A60" s="44">
        <v>8</v>
      </c>
      <c r="B60" s="42" t="str">
        <f t="shared" ca="1" si="12"/>
        <v>1. Korinther</v>
      </c>
      <c r="C60" s="43" t="str">
        <f t="shared" ca="1" si="13"/>
        <v>16</v>
      </c>
      <c r="D60" s="76"/>
      <c r="E60" s="44">
        <v>8</v>
      </c>
      <c r="F60" s="42" t="str">
        <f t="shared" ca="1" si="14"/>
        <v>1. Timotheus</v>
      </c>
      <c r="G60" s="43" t="str">
        <f t="shared" ca="1" si="15"/>
        <v>2 - 3</v>
      </c>
      <c r="H60" s="76"/>
      <c r="I60" s="44">
        <v>8</v>
      </c>
      <c r="J60" s="42" t="str">
        <f t="shared" ca="1" si="16"/>
        <v>3. Johannes</v>
      </c>
      <c r="K60" s="43" t="str">
        <f t="shared" ca="1" si="17"/>
        <v>1</v>
      </c>
      <c r="Q60" s="94">
        <v>425</v>
      </c>
      <c r="R60" s="94">
        <f t="shared" ca="1" si="1"/>
        <v>45350</v>
      </c>
      <c r="S60" s="94" t="str">
        <f t="shared" ca="1" si="2"/>
        <v>2024</v>
      </c>
      <c r="T60" s="95">
        <f t="shared" ca="1" si="0"/>
        <v>2025</v>
      </c>
      <c r="U60" s="57">
        <f t="shared" ca="1" si="3"/>
        <v>45716</v>
      </c>
      <c r="V60" s="57" t="str">
        <f t="shared" ca="1" si="4"/>
        <v>Fr</v>
      </c>
      <c r="W60" s="55">
        <v>59</v>
      </c>
      <c r="X60" s="59" t="s">
        <v>124</v>
      </c>
      <c r="Y60" s="59" t="s">
        <v>61</v>
      </c>
    </row>
    <row r="61" spans="1:25" ht="15" customHeight="1" x14ac:dyDescent="0.3">
      <c r="A61" s="44">
        <v>9</v>
      </c>
      <c r="B61" s="42" t="str">
        <f t="shared" ca="1" si="12"/>
        <v>2. Korinther</v>
      </c>
      <c r="C61" s="43" t="str">
        <f t="shared" ca="1" si="13"/>
        <v>1 - 2</v>
      </c>
      <c r="D61" s="76"/>
      <c r="E61" s="44">
        <v>9</v>
      </c>
      <c r="F61" s="42" t="str">
        <f t="shared" ca="1" si="14"/>
        <v>1. Timotheus</v>
      </c>
      <c r="G61" s="43" t="str">
        <f t="shared" ca="1" si="15"/>
        <v>4 - 5</v>
      </c>
      <c r="H61" s="76"/>
      <c r="I61" s="44">
        <v>9</v>
      </c>
      <c r="J61" s="42" t="str">
        <f t="shared" ca="1" si="16"/>
        <v>Judas</v>
      </c>
      <c r="K61" s="43" t="str">
        <f t="shared" ca="1" si="17"/>
        <v>1</v>
      </c>
      <c r="Q61" s="94">
        <v>426</v>
      </c>
      <c r="R61" s="94">
        <f t="shared" ca="1" si="1"/>
        <v>45352</v>
      </c>
      <c r="S61" s="94" t="str">
        <f t="shared" ca="1" si="2"/>
        <v>2024</v>
      </c>
      <c r="T61" s="95">
        <f t="shared" ca="1" si="0"/>
        <v>2025</v>
      </c>
      <c r="U61" s="57">
        <f t="shared" ca="1" si="3"/>
        <v>45717</v>
      </c>
      <c r="V61" s="57" t="str">
        <f t="shared" ca="1" si="4"/>
        <v>Sa</v>
      </c>
      <c r="W61" s="55">
        <v>60</v>
      </c>
      <c r="X61" s="59" t="s">
        <v>124</v>
      </c>
      <c r="Y61" s="59" t="s">
        <v>62</v>
      </c>
    </row>
    <row r="62" spans="1:25" ht="15" customHeight="1" x14ac:dyDescent="0.3">
      <c r="A62" s="44">
        <v>10</v>
      </c>
      <c r="B62" s="42" t="str">
        <f t="shared" ca="1" si="12"/>
        <v>2. Korinther</v>
      </c>
      <c r="C62" s="43" t="str">
        <f t="shared" ca="1" si="13"/>
        <v>3 - 4</v>
      </c>
      <c r="D62" s="76"/>
      <c r="E62" s="44">
        <v>10</v>
      </c>
      <c r="F62" s="42" t="str">
        <f t="shared" ca="1" si="14"/>
        <v>1. Timotheus</v>
      </c>
      <c r="G62" s="43" t="str">
        <f t="shared" ca="1" si="15"/>
        <v>6</v>
      </c>
      <c r="H62" s="76"/>
      <c r="I62" s="44">
        <v>10</v>
      </c>
      <c r="J62" s="42" t="str">
        <f t="shared" ca="1" si="16"/>
        <v>Offenbarung</v>
      </c>
      <c r="K62" s="43" t="str">
        <f t="shared" ca="1" si="17"/>
        <v>1</v>
      </c>
      <c r="Q62" s="94">
        <v>427</v>
      </c>
      <c r="R62" s="94">
        <f t="shared" ca="1" si="1"/>
        <v>45353</v>
      </c>
      <c r="S62" s="94" t="str">
        <f t="shared" ca="1" si="2"/>
        <v>2024</v>
      </c>
      <c r="T62" s="95">
        <f t="shared" ca="1" si="0"/>
        <v>2025</v>
      </c>
      <c r="U62" s="57">
        <f t="shared" ca="1" si="3"/>
        <v>45718</v>
      </c>
      <c r="V62" s="57" t="str">
        <f t="shared" ca="1" si="4"/>
        <v>So</v>
      </c>
      <c r="W62" s="55">
        <v>61</v>
      </c>
      <c r="X62" s="59" t="s">
        <v>124</v>
      </c>
      <c r="Y62" s="59" t="s">
        <v>65</v>
      </c>
    </row>
    <row r="63" spans="1:25" ht="15" customHeight="1" x14ac:dyDescent="0.3">
      <c r="A63" s="44">
        <v>11</v>
      </c>
      <c r="B63" s="42" t="str">
        <f t="shared" ca="1" si="12"/>
        <v>2. Korinther</v>
      </c>
      <c r="C63" s="43" t="str">
        <f t="shared" ca="1" si="13"/>
        <v>5 - 6</v>
      </c>
      <c r="D63" s="76"/>
      <c r="E63" s="44">
        <v>11</v>
      </c>
      <c r="F63" s="42" t="str">
        <f t="shared" ca="1" si="14"/>
        <v>2. Timotheus</v>
      </c>
      <c r="G63" s="43" t="str">
        <f t="shared" ca="1" si="15"/>
        <v>1</v>
      </c>
      <c r="H63" s="76"/>
      <c r="I63" s="44">
        <v>11</v>
      </c>
      <c r="J63" s="42" t="str">
        <f t="shared" ca="1" si="16"/>
        <v>Offenbarung</v>
      </c>
      <c r="K63" s="43" t="str">
        <f t="shared" ca="1" si="17"/>
        <v>2</v>
      </c>
      <c r="Q63" s="94">
        <v>428</v>
      </c>
      <c r="R63" s="94">
        <f t="shared" ca="1" si="1"/>
        <v>45354</v>
      </c>
      <c r="S63" s="94" t="str">
        <f t="shared" ca="1" si="2"/>
        <v>2024</v>
      </c>
      <c r="T63" s="95">
        <f t="shared" ca="1" si="0"/>
        <v>2025</v>
      </c>
      <c r="U63" s="57">
        <f t="shared" ca="1" si="3"/>
        <v>45719</v>
      </c>
      <c r="V63" s="57" t="str">
        <f t="shared" ca="1" si="4"/>
        <v>Mo</v>
      </c>
      <c r="W63" s="55">
        <v>62</v>
      </c>
      <c r="X63" s="59" t="s">
        <v>140</v>
      </c>
      <c r="Y63" s="59" t="s">
        <v>77</v>
      </c>
    </row>
    <row r="64" spans="1:25" ht="15" customHeight="1" x14ac:dyDescent="0.3">
      <c r="A64" s="44">
        <v>12</v>
      </c>
      <c r="B64" s="42" t="str">
        <f t="shared" ca="1" si="12"/>
        <v>2. Korinther</v>
      </c>
      <c r="C64" s="43" t="str">
        <f t="shared" ca="1" si="13"/>
        <v>7,1 - 8,15</v>
      </c>
      <c r="D64" s="76"/>
      <c r="E64" s="44">
        <v>12</v>
      </c>
      <c r="F64" s="42" t="str">
        <f t="shared" ca="1" si="14"/>
        <v>2. Timotheus</v>
      </c>
      <c r="G64" s="43" t="str">
        <f t="shared" ca="1" si="15"/>
        <v>2</v>
      </c>
      <c r="H64" s="76"/>
      <c r="I64" s="44">
        <v>12</v>
      </c>
      <c r="J64" s="42" t="str">
        <f t="shared" ca="1" si="16"/>
        <v>Offenbarung</v>
      </c>
      <c r="K64" s="43" t="str">
        <f t="shared" ca="1" si="17"/>
        <v>3</v>
      </c>
      <c r="Q64" s="94">
        <v>429</v>
      </c>
      <c r="R64" s="94">
        <f t="shared" ca="1" si="1"/>
        <v>45355</v>
      </c>
      <c r="S64" s="94" t="str">
        <f t="shared" ca="1" si="2"/>
        <v>2024</v>
      </c>
      <c r="T64" s="95">
        <f t="shared" ca="1" si="0"/>
        <v>2025</v>
      </c>
      <c r="U64" s="57">
        <f t="shared" ca="1" si="3"/>
        <v>45720</v>
      </c>
      <c r="V64" s="57" t="str">
        <f t="shared" ca="1" si="4"/>
        <v>Di</v>
      </c>
      <c r="W64" s="55">
        <v>63</v>
      </c>
      <c r="X64" s="59" t="s">
        <v>140</v>
      </c>
      <c r="Y64" s="59" t="s">
        <v>100</v>
      </c>
    </row>
    <row r="65" spans="1:25" ht="15" customHeight="1" x14ac:dyDescent="0.3">
      <c r="A65" s="44">
        <v>13</v>
      </c>
      <c r="B65" s="42" t="str">
        <f t="shared" ca="1" si="12"/>
        <v>2. Korinther</v>
      </c>
      <c r="C65" s="43" t="str">
        <f t="shared" ca="1" si="13"/>
        <v>8,16 - 9,15</v>
      </c>
      <c r="D65" s="76"/>
      <c r="E65" s="44">
        <v>13</v>
      </c>
      <c r="F65" s="42" t="str">
        <f t="shared" ca="1" si="14"/>
        <v>2. Timotheus</v>
      </c>
      <c r="G65" s="43" t="str">
        <f t="shared" ca="1" si="15"/>
        <v>3 - 4</v>
      </c>
      <c r="H65" s="76"/>
      <c r="I65" s="44">
        <v>13</v>
      </c>
      <c r="J65" s="42" t="str">
        <f t="shared" ca="1" si="16"/>
        <v>Offenbarung</v>
      </c>
      <c r="K65" s="43" t="str">
        <f t="shared" ca="1" si="17"/>
        <v>4 - 5</v>
      </c>
      <c r="Q65" s="94">
        <v>430</v>
      </c>
      <c r="R65" s="94">
        <f t="shared" ca="1" si="1"/>
        <v>45356</v>
      </c>
      <c r="S65" s="94" t="str">
        <f t="shared" ca="1" si="2"/>
        <v>2024</v>
      </c>
      <c r="T65" s="95">
        <f t="shared" ca="1" si="0"/>
        <v>2025</v>
      </c>
      <c r="U65" s="57">
        <f t="shared" ca="1" si="3"/>
        <v>45721</v>
      </c>
      <c r="V65" s="57" t="str">
        <f t="shared" ca="1" si="4"/>
        <v>Mi</v>
      </c>
      <c r="W65" s="55">
        <v>64</v>
      </c>
      <c r="X65" s="59" t="s">
        <v>140</v>
      </c>
      <c r="Y65" s="59" t="s">
        <v>28</v>
      </c>
    </row>
    <row r="66" spans="1:25" ht="15" customHeight="1" x14ac:dyDescent="0.3">
      <c r="A66" s="44">
        <v>14</v>
      </c>
      <c r="B66" s="42" t="str">
        <f t="shared" ca="1" si="12"/>
        <v>2. Korinther</v>
      </c>
      <c r="C66" s="43" t="str">
        <f t="shared" ca="1" si="13"/>
        <v>10</v>
      </c>
      <c r="D66" s="76"/>
      <c r="E66" s="44">
        <v>14</v>
      </c>
      <c r="F66" s="42" t="str">
        <f t="shared" ca="1" si="14"/>
        <v>Titus</v>
      </c>
      <c r="G66" s="43" t="str">
        <f t="shared" ca="1" si="15"/>
        <v>1</v>
      </c>
      <c r="H66" s="76"/>
      <c r="I66" s="44">
        <v>14</v>
      </c>
      <c r="J66" s="42" t="str">
        <f t="shared" ca="1" si="16"/>
        <v>Offenbarung</v>
      </c>
      <c r="K66" s="43" t="str">
        <f t="shared" ca="1" si="17"/>
        <v>6 - 7</v>
      </c>
      <c r="Q66" s="94">
        <v>431</v>
      </c>
      <c r="R66" s="94">
        <f t="shared" ca="1" si="1"/>
        <v>45357</v>
      </c>
      <c r="S66" s="94" t="str">
        <f t="shared" ca="1" si="2"/>
        <v>2024</v>
      </c>
      <c r="T66" s="95">
        <f t="shared" ref="T66:T129" ca="1" si="18">IF(A$14&gt;R66,S66+1,S66)</f>
        <v>2025</v>
      </c>
      <c r="U66" s="57">
        <f t="shared" ca="1" si="3"/>
        <v>45722</v>
      </c>
      <c r="V66" s="57" t="str">
        <f t="shared" ca="1" si="4"/>
        <v>Do</v>
      </c>
      <c r="W66" s="55">
        <v>65</v>
      </c>
      <c r="X66" s="59" t="s">
        <v>140</v>
      </c>
      <c r="Y66" s="59" t="s">
        <v>143</v>
      </c>
    </row>
    <row r="67" spans="1:25" ht="15" customHeight="1" x14ac:dyDescent="0.3">
      <c r="A67" s="44">
        <v>15</v>
      </c>
      <c r="B67" s="42" t="str">
        <f t="shared" ca="1" si="12"/>
        <v>2. Korinther</v>
      </c>
      <c r="C67" s="43" t="str">
        <f t="shared" ca="1" si="13"/>
        <v>11</v>
      </c>
      <c r="D67" s="76"/>
      <c r="E67" s="44">
        <v>15</v>
      </c>
      <c r="F67" s="42" t="str">
        <f t="shared" ca="1" si="14"/>
        <v>Titus</v>
      </c>
      <c r="G67" s="43" t="str">
        <f t="shared" ca="1" si="15"/>
        <v>2</v>
      </c>
      <c r="H67" s="76"/>
      <c r="I67" s="44">
        <v>15</v>
      </c>
      <c r="J67" s="42" t="str">
        <f t="shared" ca="1" si="16"/>
        <v>Offenbarung</v>
      </c>
      <c r="K67" s="43" t="str">
        <f t="shared" ca="1" si="17"/>
        <v>8 - 9</v>
      </c>
      <c r="Q67" s="94">
        <v>432</v>
      </c>
      <c r="R67" s="94">
        <f t="shared" ref="R67:R130" ca="1" si="19">DATE(TEXT($M$2,"JJJJ"),TEXT(Q67,"MM"),TEXT(Q67,"TT"))</f>
        <v>45358</v>
      </c>
      <c r="S67" s="94" t="str">
        <f t="shared" ref="S67:S130" ca="1" si="20">TEXT(R67,"JJJJ")</f>
        <v>2024</v>
      </c>
      <c r="T67" s="95">
        <f t="shared" ca="1" si="18"/>
        <v>2025</v>
      </c>
      <c r="U67" s="57">
        <f t="shared" ref="U67:U130" ca="1" si="21">DATE(T67,TEXT(R67,"MM"),TEXT(R67,"TT"))</f>
        <v>45723</v>
      </c>
      <c r="V67" s="57" t="str">
        <f t="shared" ref="V67:V130" ca="1" si="22">TEXT(U67,"TTT")</f>
        <v>Fr</v>
      </c>
      <c r="W67" s="55">
        <v>66</v>
      </c>
      <c r="X67" s="59" t="s">
        <v>140</v>
      </c>
      <c r="Y67" s="59" t="s">
        <v>41</v>
      </c>
    </row>
    <row r="68" spans="1:25" ht="15" customHeight="1" x14ac:dyDescent="0.3">
      <c r="A68" s="44">
        <v>16</v>
      </c>
      <c r="B68" s="42" t="str">
        <f t="shared" ca="1" si="12"/>
        <v>2. Korinther</v>
      </c>
      <c r="C68" s="43" t="str">
        <f t="shared" ca="1" si="13"/>
        <v>12 - 13</v>
      </c>
      <c r="D68" s="76"/>
      <c r="E68" s="44">
        <v>16</v>
      </c>
      <c r="F68" s="42" t="str">
        <f t="shared" ca="1" si="14"/>
        <v>Titus</v>
      </c>
      <c r="G68" s="43" t="str">
        <f t="shared" ca="1" si="15"/>
        <v>3</v>
      </c>
      <c r="H68" s="76"/>
      <c r="I68" s="44">
        <v>16</v>
      </c>
      <c r="J68" s="42" t="str">
        <f t="shared" ca="1" si="16"/>
        <v>Offenbarung</v>
      </c>
      <c r="K68" s="43" t="str">
        <f t="shared" ca="1" si="17"/>
        <v>10 - 11</v>
      </c>
      <c r="Q68" s="94">
        <v>433</v>
      </c>
      <c r="R68" s="94">
        <f t="shared" ca="1" si="19"/>
        <v>45359</v>
      </c>
      <c r="S68" s="94" t="str">
        <f t="shared" ca="1" si="20"/>
        <v>2024</v>
      </c>
      <c r="T68" s="95">
        <f t="shared" ca="1" si="18"/>
        <v>2025</v>
      </c>
      <c r="U68" s="57">
        <f t="shared" ca="1" si="21"/>
        <v>45724</v>
      </c>
      <c r="V68" s="57" t="str">
        <f t="shared" ca="1" si="22"/>
        <v>Sa</v>
      </c>
      <c r="W68" s="55">
        <v>67</v>
      </c>
      <c r="X68" s="59" t="s">
        <v>140</v>
      </c>
      <c r="Y68" s="59" t="s">
        <v>107</v>
      </c>
    </row>
    <row r="69" spans="1:25" ht="15" customHeight="1" x14ac:dyDescent="0.3">
      <c r="A69" s="44">
        <v>17</v>
      </c>
      <c r="B69" s="42" t="str">
        <f t="shared" ca="1" si="12"/>
        <v>Galater</v>
      </c>
      <c r="C69" s="43" t="str">
        <f t="shared" ca="1" si="13"/>
        <v>1 - 2</v>
      </c>
      <c r="D69" s="76"/>
      <c r="E69" s="44">
        <v>17</v>
      </c>
      <c r="F69" s="42" t="str">
        <f t="shared" ca="1" si="14"/>
        <v>Philemon</v>
      </c>
      <c r="G69" s="43" t="str">
        <f t="shared" ca="1" si="15"/>
        <v>1</v>
      </c>
      <c r="H69" s="76"/>
      <c r="I69" s="44">
        <v>17</v>
      </c>
      <c r="J69" s="42" t="str">
        <f t="shared" ca="1" si="16"/>
        <v>Offenbarung</v>
      </c>
      <c r="K69" s="43" t="str">
        <f t="shared" ca="1" si="17"/>
        <v>12 - 13</v>
      </c>
      <c r="Q69" s="94">
        <v>434</v>
      </c>
      <c r="R69" s="94">
        <f t="shared" ca="1" si="19"/>
        <v>45360</v>
      </c>
      <c r="S69" s="94" t="str">
        <f t="shared" ca="1" si="20"/>
        <v>2024</v>
      </c>
      <c r="T69" s="95">
        <f t="shared" ca="1" si="18"/>
        <v>2025</v>
      </c>
      <c r="U69" s="57">
        <f t="shared" ca="1" si="21"/>
        <v>45725</v>
      </c>
      <c r="V69" s="57" t="str">
        <f t="shared" ca="1" si="22"/>
        <v>So</v>
      </c>
      <c r="W69" s="55">
        <v>68</v>
      </c>
      <c r="X69" s="59" t="s">
        <v>140</v>
      </c>
      <c r="Y69" s="59" t="s">
        <v>87</v>
      </c>
    </row>
    <row r="70" spans="1:25" ht="15" customHeight="1" x14ac:dyDescent="0.3">
      <c r="A70" s="44">
        <v>18</v>
      </c>
      <c r="B70" s="42" t="str">
        <f t="shared" ca="1" si="12"/>
        <v>Galater</v>
      </c>
      <c r="C70" s="43" t="str">
        <f t="shared" ca="1" si="13"/>
        <v>3</v>
      </c>
      <c r="D70" s="76"/>
      <c r="E70" s="44">
        <v>18</v>
      </c>
      <c r="F70" s="42" t="str">
        <f t="shared" ca="1" si="14"/>
        <v>Hebräer</v>
      </c>
      <c r="G70" s="43" t="str">
        <f t="shared" ca="1" si="15"/>
        <v>1 - 2</v>
      </c>
      <c r="H70" s="76"/>
      <c r="I70" s="44">
        <v>18</v>
      </c>
      <c r="J70" s="42" t="str">
        <f t="shared" ca="1" si="16"/>
        <v>Offenbarung</v>
      </c>
      <c r="K70" s="43" t="str">
        <f t="shared" ca="1" si="17"/>
        <v>14 - 15</v>
      </c>
      <c r="Q70" s="94">
        <v>435</v>
      </c>
      <c r="R70" s="94">
        <f t="shared" ca="1" si="19"/>
        <v>45361</v>
      </c>
      <c r="S70" s="94" t="str">
        <f t="shared" ca="1" si="20"/>
        <v>2024</v>
      </c>
      <c r="T70" s="95">
        <f t="shared" ca="1" si="18"/>
        <v>2025</v>
      </c>
      <c r="U70" s="57">
        <f t="shared" ca="1" si="21"/>
        <v>45726</v>
      </c>
      <c r="V70" s="57" t="str">
        <f t="shared" ca="1" si="22"/>
        <v>Mo</v>
      </c>
      <c r="W70" s="55">
        <v>69</v>
      </c>
      <c r="X70" s="59" t="s">
        <v>140</v>
      </c>
      <c r="Y70" s="59" t="s">
        <v>46</v>
      </c>
    </row>
    <row r="71" spans="1:25" ht="15" customHeight="1" x14ac:dyDescent="0.3">
      <c r="A71" s="44">
        <v>19</v>
      </c>
      <c r="B71" s="42" t="str">
        <f t="shared" ca="1" si="12"/>
        <v>Galater</v>
      </c>
      <c r="C71" s="43" t="str">
        <f t="shared" ca="1" si="13"/>
        <v>4</v>
      </c>
      <c r="D71" s="76"/>
      <c r="E71" s="44">
        <v>19</v>
      </c>
      <c r="F71" s="42" t="str">
        <f t="shared" ca="1" si="14"/>
        <v>Hebräer</v>
      </c>
      <c r="G71" s="43" t="str">
        <f t="shared" ca="1" si="15"/>
        <v>3 - 5</v>
      </c>
      <c r="H71" s="76"/>
      <c r="I71" s="44">
        <v>19</v>
      </c>
      <c r="J71" s="42" t="str">
        <f t="shared" ca="1" si="16"/>
        <v>Offenbarung</v>
      </c>
      <c r="K71" s="43" t="str">
        <f t="shared" ca="1" si="17"/>
        <v>16</v>
      </c>
      <c r="Q71" s="94">
        <v>436</v>
      </c>
      <c r="R71" s="94">
        <f t="shared" ca="1" si="19"/>
        <v>45362</v>
      </c>
      <c r="S71" s="94" t="str">
        <f t="shared" ca="1" si="20"/>
        <v>2024</v>
      </c>
      <c r="T71" s="95">
        <f t="shared" ca="1" si="18"/>
        <v>2025</v>
      </c>
      <c r="U71" s="57">
        <f t="shared" ca="1" si="21"/>
        <v>45727</v>
      </c>
      <c r="V71" s="57" t="str">
        <f t="shared" ca="1" si="22"/>
        <v>Di</v>
      </c>
      <c r="W71" s="55">
        <v>70</v>
      </c>
      <c r="X71" s="59" t="s">
        <v>140</v>
      </c>
      <c r="Y71" s="59" t="s">
        <v>521</v>
      </c>
    </row>
    <row r="72" spans="1:25" ht="15" customHeight="1" x14ac:dyDescent="0.3">
      <c r="A72" s="44">
        <v>20</v>
      </c>
      <c r="B72" s="42" t="str">
        <f t="shared" ca="1" si="12"/>
        <v>Galater</v>
      </c>
      <c r="C72" s="43" t="str">
        <f t="shared" ca="1" si="13"/>
        <v>5 - 6</v>
      </c>
      <c r="D72" s="76"/>
      <c r="E72" s="44">
        <v>20</v>
      </c>
      <c r="F72" s="42" t="str">
        <f t="shared" ca="1" si="14"/>
        <v>Hebräer</v>
      </c>
      <c r="G72" s="43" t="str">
        <f t="shared" ca="1" si="15"/>
        <v>6 - 7</v>
      </c>
      <c r="H72" s="76"/>
      <c r="I72" s="44">
        <v>20</v>
      </c>
      <c r="J72" s="42" t="str">
        <f t="shared" ca="1" si="16"/>
        <v>Offenbarung</v>
      </c>
      <c r="K72" s="43" t="str">
        <f t="shared" ca="1" si="17"/>
        <v>17 - 18</v>
      </c>
      <c r="Q72" s="94">
        <v>437</v>
      </c>
      <c r="R72" s="94">
        <f t="shared" ca="1" si="19"/>
        <v>45363</v>
      </c>
      <c r="S72" s="94" t="str">
        <f t="shared" ca="1" si="20"/>
        <v>2024</v>
      </c>
      <c r="T72" s="95">
        <f t="shared" ca="1" si="18"/>
        <v>2025</v>
      </c>
      <c r="U72" s="57">
        <f t="shared" ca="1" si="21"/>
        <v>45728</v>
      </c>
      <c r="V72" s="57" t="str">
        <f t="shared" ca="1" si="22"/>
        <v>Mi</v>
      </c>
      <c r="W72" s="55">
        <v>71</v>
      </c>
      <c r="X72" s="59" t="s">
        <v>140</v>
      </c>
      <c r="Y72" s="59" t="s">
        <v>522</v>
      </c>
    </row>
    <row r="73" spans="1:25" ht="15" customHeight="1" x14ac:dyDescent="0.3">
      <c r="A73" s="44">
        <v>21</v>
      </c>
      <c r="B73" s="42" t="str">
        <f t="shared" ca="1" si="12"/>
        <v>Epheser</v>
      </c>
      <c r="C73" s="43" t="str">
        <f t="shared" ca="1" si="13"/>
        <v>1 - 2</v>
      </c>
      <c r="D73" s="76"/>
      <c r="E73" s="44">
        <v>21</v>
      </c>
      <c r="F73" s="42" t="str">
        <f t="shared" ca="1" si="14"/>
        <v>Hebräer</v>
      </c>
      <c r="G73" s="43" t="str">
        <f t="shared" ca="1" si="15"/>
        <v>8 - 9</v>
      </c>
      <c r="H73" s="76"/>
      <c r="I73" s="44">
        <v>21</v>
      </c>
      <c r="J73" s="42" t="str">
        <f t="shared" ca="1" si="16"/>
        <v>Offenbarung</v>
      </c>
      <c r="K73" s="43" t="str">
        <f t="shared" ca="1" si="17"/>
        <v>19 - 20</v>
      </c>
      <c r="Q73" s="94">
        <v>438</v>
      </c>
      <c r="R73" s="94">
        <f t="shared" ca="1" si="19"/>
        <v>45364</v>
      </c>
      <c r="S73" s="94" t="str">
        <f t="shared" ca="1" si="20"/>
        <v>2024</v>
      </c>
      <c r="T73" s="95">
        <f t="shared" ca="1" si="18"/>
        <v>2025</v>
      </c>
      <c r="U73" s="57">
        <f t="shared" ca="1" si="21"/>
        <v>45729</v>
      </c>
      <c r="V73" s="57" t="str">
        <f t="shared" ca="1" si="22"/>
        <v>Do</v>
      </c>
      <c r="W73" s="55">
        <v>72</v>
      </c>
      <c r="X73" s="59" t="s">
        <v>140</v>
      </c>
      <c r="Y73" s="59" t="s">
        <v>523</v>
      </c>
    </row>
    <row r="74" spans="1:25" ht="15" customHeight="1" x14ac:dyDescent="0.3">
      <c r="A74" s="44">
        <v>22</v>
      </c>
      <c r="B74" s="42" t="str">
        <f t="shared" ca="1" si="12"/>
        <v>Epheser</v>
      </c>
      <c r="C74" s="43" t="str">
        <f t="shared" ca="1" si="13"/>
        <v>3 - 4</v>
      </c>
      <c r="D74" s="76"/>
      <c r="E74" s="44">
        <v>22</v>
      </c>
      <c r="F74" s="42" t="str">
        <f t="shared" ca="1" si="14"/>
        <v>Hebräer</v>
      </c>
      <c r="G74" s="43" t="str">
        <f t="shared" ca="1" si="15"/>
        <v>10</v>
      </c>
      <c r="H74" s="76"/>
      <c r="I74" s="44">
        <v>22</v>
      </c>
      <c r="J74" s="42" t="str">
        <f t="shared" ca="1" si="16"/>
        <v>Offenbarung</v>
      </c>
      <c r="K74" s="43" t="str">
        <f t="shared" ca="1" si="17"/>
        <v>21 - 22</v>
      </c>
      <c r="Q74" s="94">
        <v>439</v>
      </c>
      <c r="R74" s="94">
        <f t="shared" ca="1" si="19"/>
        <v>45365</v>
      </c>
      <c r="S74" s="94" t="str">
        <f t="shared" ca="1" si="20"/>
        <v>2024</v>
      </c>
      <c r="T74" s="95">
        <f t="shared" ca="1" si="18"/>
        <v>2025</v>
      </c>
      <c r="U74" s="57">
        <f t="shared" ca="1" si="21"/>
        <v>45730</v>
      </c>
      <c r="V74" s="57" t="str">
        <f t="shared" ca="1" si="22"/>
        <v>Fr</v>
      </c>
      <c r="W74" s="55">
        <v>73</v>
      </c>
      <c r="X74" s="59" t="s">
        <v>140</v>
      </c>
      <c r="Y74" s="59" t="s">
        <v>524</v>
      </c>
    </row>
    <row r="75" spans="1:25" ht="15" customHeight="1" x14ac:dyDescent="0.3">
      <c r="A75" s="44">
        <v>23</v>
      </c>
      <c r="B75" s="42" t="str">
        <f t="shared" ca="1" si="12"/>
        <v>Epheser</v>
      </c>
      <c r="C75" s="43" t="str">
        <f t="shared" ca="1" si="13"/>
        <v>5</v>
      </c>
      <c r="D75" s="76"/>
      <c r="E75" s="44">
        <v>23</v>
      </c>
      <c r="F75" s="42" t="str">
        <f t="shared" ca="1" si="14"/>
        <v>Hebräer</v>
      </c>
      <c r="G75" s="43" t="str">
        <f t="shared" ca="1" si="15"/>
        <v>11</v>
      </c>
      <c r="H75" s="76"/>
      <c r="I75" s="44">
        <v>23</v>
      </c>
      <c r="J75" s="42" t="str">
        <f t="shared" ca="1" si="16"/>
        <v>Matthäus</v>
      </c>
      <c r="K75" s="43" t="str">
        <f t="shared" ca="1" si="17"/>
        <v>1</v>
      </c>
      <c r="Q75" s="94">
        <v>440</v>
      </c>
      <c r="R75" s="94">
        <f t="shared" ca="1" si="19"/>
        <v>45366</v>
      </c>
      <c r="S75" s="94" t="str">
        <f t="shared" ca="1" si="20"/>
        <v>2024</v>
      </c>
      <c r="T75" s="95">
        <f t="shared" ca="1" si="18"/>
        <v>2025</v>
      </c>
      <c r="U75" s="57">
        <f t="shared" ca="1" si="21"/>
        <v>45731</v>
      </c>
      <c r="V75" s="57" t="str">
        <f t="shared" ca="1" si="22"/>
        <v>Sa</v>
      </c>
      <c r="W75" s="55">
        <v>74</v>
      </c>
      <c r="X75" s="59" t="s">
        <v>140</v>
      </c>
      <c r="Y75" s="59" t="s">
        <v>525</v>
      </c>
    </row>
    <row r="76" spans="1:25" ht="15" customHeight="1" x14ac:dyDescent="0.3">
      <c r="A76" s="44">
        <v>24</v>
      </c>
      <c r="B76" s="42" t="str">
        <f t="shared" ca="1" si="12"/>
        <v>Epheser</v>
      </c>
      <c r="C76" s="43" t="str">
        <f t="shared" ca="1" si="13"/>
        <v>6</v>
      </c>
      <c r="D76" s="76"/>
      <c r="E76" s="44">
        <v>24</v>
      </c>
      <c r="F76" s="42" t="str">
        <f t="shared" ca="1" si="14"/>
        <v>Hebräer</v>
      </c>
      <c r="G76" s="43" t="str">
        <f t="shared" ca="1" si="15"/>
        <v>12</v>
      </c>
      <c r="H76" s="76"/>
      <c r="I76" s="44">
        <v>24</v>
      </c>
      <c r="J76" s="42" t="str">
        <f t="shared" ca="1" si="16"/>
        <v>Matthäus</v>
      </c>
      <c r="K76" s="43" t="str">
        <f t="shared" ca="1" si="17"/>
        <v>2</v>
      </c>
      <c r="Q76" s="94">
        <v>441</v>
      </c>
      <c r="R76" s="94">
        <f t="shared" ca="1" si="19"/>
        <v>45367</v>
      </c>
      <c r="S76" s="94" t="str">
        <f t="shared" ca="1" si="20"/>
        <v>2024</v>
      </c>
      <c r="T76" s="95">
        <f t="shared" ca="1" si="18"/>
        <v>2025</v>
      </c>
      <c r="U76" s="57">
        <f t="shared" ca="1" si="21"/>
        <v>45732</v>
      </c>
      <c r="V76" s="57" t="str">
        <f t="shared" ca="1" si="22"/>
        <v>So</v>
      </c>
      <c r="W76" s="55">
        <v>75</v>
      </c>
      <c r="X76" s="59" t="s">
        <v>140</v>
      </c>
      <c r="Y76" s="59" t="s">
        <v>526</v>
      </c>
    </row>
    <row r="77" spans="1:25" ht="15" customHeight="1" x14ac:dyDescent="0.3">
      <c r="A77" s="44">
        <v>25</v>
      </c>
      <c r="B77" s="42" t="str">
        <f t="shared" ca="1" si="12"/>
        <v>Philipper</v>
      </c>
      <c r="C77" s="43" t="str">
        <f t="shared" ca="1" si="13"/>
        <v>1,1 - 2,18</v>
      </c>
      <c r="D77" s="76"/>
      <c r="E77" s="44">
        <v>25</v>
      </c>
      <c r="F77" s="42" t="str">
        <f t="shared" ca="1" si="14"/>
        <v>Hebräer</v>
      </c>
      <c r="G77" s="43" t="str">
        <f t="shared" ca="1" si="15"/>
        <v>13</v>
      </c>
      <c r="H77" s="76"/>
      <c r="I77" s="44">
        <v>25</v>
      </c>
      <c r="J77" s="42" t="str">
        <f t="shared" ca="1" si="16"/>
        <v>Matthäus</v>
      </c>
      <c r="K77" s="43" t="str">
        <f t="shared" ca="1" si="17"/>
        <v>3 - 4</v>
      </c>
      <c r="Q77" s="94">
        <v>442</v>
      </c>
      <c r="R77" s="94">
        <f t="shared" ca="1" si="19"/>
        <v>45368</v>
      </c>
      <c r="S77" s="94" t="str">
        <f t="shared" ca="1" si="20"/>
        <v>2024</v>
      </c>
      <c r="T77" s="95">
        <f t="shared" ca="1" si="18"/>
        <v>2025</v>
      </c>
      <c r="U77" s="57">
        <f t="shared" ca="1" si="21"/>
        <v>45733</v>
      </c>
      <c r="V77" s="57" t="str">
        <f t="shared" ca="1" si="22"/>
        <v>Mo</v>
      </c>
      <c r="W77" s="55">
        <v>76</v>
      </c>
      <c r="X77" s="59" t="s">
        <v>140</v>
      </c>
      <c r="Y77" s="59" t="s">
        <v>527</v>
      </c>
    </row>
    <row r="78" spans="1:25" ht="15" customHeight="1" x14ac:dyDescent="0.3">
      <c r="A78" s="44">
        <v>26</v>
      </c>
      <c r="B78" s="42" t="str">
        <f t="shared" ca="1" si="12"/>
        <v>Philipper</v>
      </c>
      <c r="C78" s="43" t="str">
        <f t="shared" ca="1" si="13"/>
        <v>2,19 - 3,21</v>
      </c>
      <c r="D78" s="76"/>
      <c r="E78" s="44">
        <v>26</v>
      </c>
      <c r="F78" s="42" t="str">
        <f t="shared" ca="1" si="14"/>
        <v>Jakobus</v>
      </c>
      <c r="G78" s="43" t="str">
        <f t="shared" ca="1" si="15"/>
        <v>1</v>
      </c>
      <c r="H78" s="76"/>
      <c r="I78" s="44">
        <v>26</v>
      </c>
      <c r="J78" s="42" t="str">
        <f t="shared" ca="1" si="16"/>
        <v>Matthäus</v>
      </c>
      <c r="K78" s="43" t="str">
        <f t="shared" ca="1" si="17"/>
        <v>5</v>
      </c>
      <c r="Q78" s="94">
        <v>443</v>
      </c>
      <c r="R78" s="94">
        <f t="shared" ca="1" si="19"/>
        <v>45369</v>
      </c>
      <c r="S78" s="94" t="str">
        <f t="shared" ca="1" si="20"/>
        <v>2024</v>
      </c>
      <c r="T78" s="95">
        <f t="shared" ca="1" si="18"/>
        <v>2025</v>
      </c>
      <c r="U78" s="57">
        <f t="shared" ca="1" si="21"/>
        <v>45734</v>
      </c>
      <c r="V78" s="57" t="str">
        <f t="shared" ca="1" si="22"/>
        <v>Di</v>
      </c>
      <c r="W78" s="55">
        <v>77</v>
      </c>
      <c r="X78" s="59" t="s">
        <v>140</v>
      </c>
      <c r="Y78" s="59" t="s">
        <v>528</v>
      </c>
    </row>
    <row r="79" spans="1:25" ht="15" customHeight="1" x14ac:dyDescent="0.3">
      <c r="A79" s="44">
        <v>27</v>
      </c>
      <c r="B79" s="42" t="str">
        <f t="shared" ca="1" si="12"/>
        <v>Philipper</v>
      </c>
      <c r="C79" s="43" t="str">
        <f t="shared" ca="1" si="13"/>
        <v>4</v>
      </c>
      <c r="D79" s="76"/>
      <c r="E79" s="44">
        <v>27</v>
      </c>
      <c r="F79" s="42" t="str">
        <f t="shared" ca="1" si="14"/>
        <v>Jakobus</v>
      </c>
      <c r="G79" s="43" t="str">
        <f t="shared" ca="1" si="15"/>
        <v>2 - 3</v>
      </c>
      <c r="H79" s="76"/>
      <c r="I79" s="44">
        <v>27</v>
      </c>
      <c r="J79" s="42" t="str">
        <f t="shared" ca="1" si="16"/>
        <v>Matthäus</v>
      </c>
      <c r="K79" s="43" t="str">
        <f t="shared" ca="1" si="17"/>
        <v>6</v>
      </c>
      <c r="Q79" s="94">
        <v>444</v>
      </c>
      <c r="R79" s="94">
        <f t="shared" ca="1" si="19"/>
        <v>45370</v>
      </c>
      <c r="S79" s="94" t="str">
        <f t="shared" ca="1" si="20"/>
        <v>2024</v>
      </c>
      <c r="T79" s="95">
        <f t="shared" ca="1" si="18"/>
        <v>2025</v>
      </c>
      <c r="U79" s="57">
        <f t="shared" ca="1" si="21"/>
        <v>45735</v>
      </c>
      <c r="V79" s="57" t="str">
        <f t="shared" ca="1" si="22"/>
        <v>Mi</v>
      </c>
      <c r="W79" s="55">
        <v>78</v>
      </c>
      <c r="X79" s="59" t="s">
        <v>140</v>
      </c>
      <c r="Y79" s="59" t="s">
        <v>529</v>
      </c>
    </row>
    <row r="80" spans="1:25" ht="15" customHeight="1" x14ac:dyDescent="0.3">
      <c r="A80" s="44">
        <v>28</v>
      </c>
      <c r="B80" s="42" t="str">
        <f t="shared" ca="1" si="12"/>
        <v>Kolosser</v>
      </c>
      <c r="C80" s="43" t="str">
        <f t="shared" ca="1" si="13"/>
        <v>1,1 - 2,3</v>
      </c>
      <c r="D80" s="76"/>
      <c r="E80" s="44">
        <v>28</v>
      </c>
      <c r="F80" s="42" t="str">
        <f t="shared" ca="1" si="14"/>
        <v>Jakobus</v>
      </c>
      <c r="G80" s="43" t="str">
        <f t="shared" ca="1" si="15"/>
        <v>4 - 5</v>
      </c>
      <c r="H80" s="76"/>
      <c r="I80" s="44">
        <v>28</v>
      </c>
      <c r="J80" s="42" t="str">
        <f t="shared" ca="1" si="16"/>
        <v>Matthäus</v>
      </c>
      <c r="K80" s="43" t="str">
        <f t="shared" ca="1" si="17"/>
        <v>7</v>
      </c>
      <c r="Q80" s="94">
        <v>445</v>
      </c>
      <c r="R80" s="94">
        <f t="shared" ca="1" si="19"/>
        <v>45371</v>
      </c>
      <c r="S80" s="94" t="str">
        <f t="shared" ca="1" si="20"/>
        <v>2024</v>
      </c>
      <c r="T80" s="95">
        <f t="shared" ca="1" si="18"/>
        <v>2025</v>
      </c>
      <c r="U80" s="57">
        <f t="shared" ca="1" si="21"/>
        <v>45736</v>
      </c>
      <c r="V80" s="57" t="str">
        <f t="shared" ca="1" si="22"/>
        <v>Do</v>
      </c>
      <c r="W80" s="55">
        <v>79</v>
      </c>
      <c r="X80" s="59" t="s">
        <v>140</v>
      </c>
      <c r="Y80" s="59" t="s">
        <v>266</v>
      </c>
    </row>
    <row r="81" spans="1:25" ht="15" customHeight="1" x14ac:dyDescent="0.3">
      <c r="A81" s="44">
        <v>29</v>
      </c>
      <c r="B81" s="42" t="str">
        <f t="shared" ca="1" si="12"/>
        <v>Kolosser</v>
      </c>
      <c r="C81" s="43" t="str">
        <f t="shared" ca="1" si="13"/>
        <v>2,4 - 3,4</v>
      </c>
      <c r="D81" s="76"/>
      <c r="E81" s="44">
        <v>29</v>
      </c>
      <c r="F81" s="42" t="str">
        <f t="shared" ca="1" si="14"/>
        <v>1. Petrus</v>
      </c>
      <c r="G81" s="43" t="str">
        <f t="shared" ca="1" si="15"/>
        <v>1</v>
      </c>
      <c r="H81" s="76"/>
      <c r="I81" s="44">
        <v>29</v>
      </c>
      <c r="J81" s="42" t="str">
        <f t="shared" ca="1" si="16"/>
        <v>Matthäus</v>
      </c>
      <c r="K81" s="43" t="str">
        <f t="shared" ca="1" si="17"/>
        <v>8 - 9</v>
      </c>
      <c r="Q81" s="94">
        <v>446</v>
      </c>
      <c r="R81" s="94">
        <f t="shared" ca="1" si="19"/>
        <v>45372</v>
      </c>
      <c r="S81" s="94" t="str">
        <f t="shared" ca="1" si="20"/>
        <v>2024</v>
      </c>
      <c r="T81" s="95">
        <f t="shared" ca="1" si="18"/>
        <v>2025</v>
      </c>
      <c r="U81" s="57">
        <f t="shared" ca="1" si="21"/>
        <v>45737</v>
      </c>
      <c r="V81" s="57" t="str">
        <f t="shared" ca="1" si="22"/>
        <v>Fr</v>
      </c>
      <c r="W81" s="55">
        <v>80</v>
      </c>
      <c r="X81" s="59" t="s">
        <v>140</v>
      </c>
      <c r="Y81" s="59" t="s">
        <v>73</v>
      </c>
    </row>
    <row r="82" spans="1:25" ht="15" customHeight="1" x14ac:dyDescent="0.3">
      <c r="A82" s="44">
        <v>30</v>
      </c>
      <c r="B82" s="42" t="str">
        <f t="shared" ca="1" si="12"/>
        <v>Kolosser</v>
      </c>
      <c r="C82" s="43" t="str">
        <f t="shared" ca="1" si="13"/>
        <v>3,5 - 4,18</v>
      </c>
      <c r="D82" s="76"/>
      <c r="E82" s="44">
        <v>30</v>
      </c>
      <c r="F82" s="42" t="str">
        <f t="shared" ca="1" si="14"/>
        <v>1. Petrus</v>
      </c>
      <c r="G82" s="43" t="str">
        <f t="shared" ca="1" si="15"/>
        <v>2 - 3</v>
      </c>
      <c r="H82" s="76"/>
      <c r="I82" s="44">
        <v>30</v>
      </c>
      <c r="J82" s="42" t="str">
        <f t="shared" ca="1" si="16"/>
        <v>Matthäus</v>
      </c>
      <c r="K82" s="43" t="str">
        <f t="shared" ca="1" si="17"/>
        <v>10 - 11</v>
      </c>
      <c r="Q82" s="94">
        <v>447</v>
      </c>
      <c r="R82" s="94">
        <f t="shared" ca="1" si="19"/>
        <v>45373</v>
      </c>
      <c r="S82" s="94" t="str">
        <f t="shared" ca="1" si="20"/>
        <v>2024</v>
      </c>
      <c r="T82" s="95">
        <f t="shared" ca="1" si="18"/>
        <v>2025</v>
      </c>
      <c r="U82" s="57">
        <f t="shared" ca="1" si="21"/>
        <v>45738</v>
      </c>
      <c r="V82" s="57" t="str">
        <f t="shared" ca="1" si="22"/>
        <v>Sa</v>
      </c>
      <c r="W82" s="55">
        <v>81</v>
      </c>
      <c r="X82" s="59" t="s">
        <v>140</v>
      </c>
      <c r="Y82" s="59" t="s">
        <v>308</v>
      </c>
    </row>
    <row r="83" spans="1:25" ht="15" customHeight="1" thickBot="1" x14ac:dyDescent="0.35">
      <c r="A83" s="51"/>
      <c r="B83" s="49"/>
      <c r="C83" s="53"/>
      <c r="D83" s="76"/>
      <c r="E83" s="51">
        <v>31</v>
      </c>
      <c r="F83" s="49" t="str">
        <f t="shared" ca="1" si="14"/>
        <v>1. Petrus</v>
      </c>
      <c r="G83" s="50" t="str">
        <f t="shared" ca="1" si="15"/>
        <v>4 - 5</v>
      </c>
      <c r="H83" s="76"/>
      <c r="I83" s="51"/>
      <c r="J83" s="54"/>
      <c r="K83" s="53"/>
      <c r="Q83" s="94">
        <v>448</v>
      </c>
      <c r="R83" s="94">
        <f t="shared" ca="1" si="19"/>
        <v>45374</v>
      </c>
      <c r="S83" s="94" t="str">
        <f t="shared" ca="1" si="20"/>
        <v>2024</v>
      </c>
      <c r="T83" s="95">
        <f t="shared" ca="1" si="18"/>
        <v>2025</v>
      </c>
      <c r="U83" s="57">
        <f t="shared" ca="1" si="21"/>
        <v>45739</v>
      </c>
      <c r="V83" s="57" t="str">
        <f t="shared" ca="1" si="22"/>
        <v>So</v>
      </c>
      <c r="W83" s="55">
        <v>82</v>
      </c>
      <c r="X83" s="59" t="s">
        <v>140</v>
      </c>
      <c r="Y83" s="59" t="s">
        <v>309</v>
      </c>
    </row>
    <row r="84" spans="1:25" ht="15" customHeight="1" x14ac:dyDescent="0.3">
      <c r="A84" s="37" t="s">
        <v>114</v>
      </c>
      <c r="B84" s="38"/>
      <c r="C84" s="39"/>
      <c r="D84" s="77"/>
      <c r="E84" s="37" t="s">
        <v>115</v>
      </c>
      <c r="F84" s="40"/>
      <c r="G84" s="39"/>
      <c r="H84" s="77"/>
      <c r="I84" s="37" t="s">
        <v>116</v>
      </c>
      <c r="J84" s="40"/>
      <c r="K84" s="39"/>
      <c r="Q84" s="94">
        <v>449</v>
      </c>
      <c r="R84" s="94">
        <f t="shared" ca="1" si="19"/>
        <v>45375</v>
      </c>
      <c r="S84" s="94" t="str">
        <f t="shared" ca="1" si="20"/>
        <v>2024</v>
      </c>
      <c r="T84" s="95">
        <f t="shared" ca="1" si="18"/>
        <v>2025</v>
      </c>
      <c r="U84" s="57">
        <f t="shared" ca="1" si="21"/>
        <v>45740</v>
      </c>
      <c r="V84" s="57" t="str">
        <f t="shared" ca="1" si="22"/>
        <v>Mo</v>
      </c>
      <c r="W84" s="55">
        <v>83</v>
      </c>
      <c r="X84" s="59" t="s">
        <v>156</v>
      </c>
      <c r="Y84" s="59" t="s">
        <v>530</v>
      </c>
    </row>
    <row r="85" spans="1:25" ht="15" customHeight="1" x14ac:dyDescent="0.3">
      <c r="A85" s="44">
        <v>1</v>
      </c>
      <c r="B85" s="42" t="str">
        <f t="shared" ref="B85:B115" ca="1" si="23">IF($W183-$P$2&lt;=0,INDEX($X$2:$Y$366,365+($W183-$P$2),1),INDEX($X$2:$Y$366,$W183-$P$2,1))</f>
        <v>Matthäus</v>
      </c>
      <c r="C85" s="43" t="str">
        <f t="shared" ref="C85:C115" ca="1" si="24">IF($W183-$P$2&lt;=0,INDEX($X$2:$Y$366,365+($W183-$P$2),2),INDEX($X$2:$Y$366,$W183-$P$2,2))</f>
        <v>12</v>
      </c>
      <c r="D85" s="76"/>
      <c r="E85" s="44">
        <v>1</v>
      </c>
      <c r="F85" s="42" t="str">
        <f t="shared" ref="F85:F115" ca="1" si="25">IF($W214-$P$2&lt;=0,INDEX($X$2:$Y$366,365+($W214-$P$2),1),INDEX($X$2:$Y$366,$W214-$P$2,1))</f>
        <v>Lukas</v>
      </c>
      <c r="G85" s="43" t="str">
        <f t="shared" ref="G85:G115" ca="1" si="26">IF($W214-$P$2&lt;=0,INDEX($X$2:$Y$366,365+($W214-$P$2),2),INDEX($X$2:$Y$366,$W214-$P$2,2))</f>
        <v>12</v>
      </c>
      <c r="H85" s="76"/>
      <c r="I85" s="44">
        <v>1</v>
      </c>
      <c r="J85" s="42" t="str">
        <f t="shared" ref="J85:J114" ca="1" si="27">IF($W245-$P$2&lt;=0,INDEX($X$2:$Y$366,365+($W245-$P$2),1),INDEX($X$2:$Y$366,$W245-$P$2,1))</f>
        <v>Apostelgeschichte</v>
      </c>
      <c r="K85" s="43" t="str">
        <f t="shared" ref="K85:K114" ca="1" si="28">IF($W245-$P$2&lt;=0,INDEX($X$2:$Y$366,365+($W245-$P$2),2),INDEX($X$2:$Y$366,$W245-$P$2,2))</f>
        <v>12,24 - 13,52</v>
      </c>
      <c r="Q85" s="94">
        <v>450</v>
      </c>
      <c r="R85" s="94">
        <f t="shared" ca="1" si="19"/>
        <v>45376</v>
      </c>
      <c r="S85" s="94" t="str">
        <f t="shared" ca="1" si="20"/>
        <v>2024</v>
      </c>
      <c r="T85" s="95">
        <f t="shared" ca="1" si="18"/>
        <v>2025</v>
      </c>
      <c r="U85" s="57">
        <f t="shared" ca="1" si="21"/>
        <v>45741</v>
      </c>
      <c r="V85" s="57" t="str">
        <f t="shared" ca="1" si="22"/>
        <v>Di</v>
      </c>
      <c r="W85" s="55">
        <v>84</v>
      </c>
      <c r="X85" s="59" t="s">
        <v>156</v>
      </c>
      <c r="Y85" s="59" t="s">
        <v>531</v>
      </c>
    </row>
    <row r="86" spans="1:25" ht="15" customHeight="1" x14ac:dyDescent="0.3">
      <c r="A86" s="44">
        <v>2</v>
      </c>
      <c r="B86" s="42" t="str">
        <f t="shared" ca="1" si="23"/>
        <v>Matthäus</v>
      </c>
      <c r="C86" s="43" t="str">
        <f t="shared" ca="1" si="24"/>
        <v>13</v>
      </c>
      <c r="D86" s="76"/>
      <c r="E86" s="44">
        <v>2</v>
      </c>
      <c r="F86" s="42" t="str">
        <f t="shared" ca="1" si="25"/>
        <v>Lukas</v>
      </c>
      <c r="G86" s="43" t="str">
        <f t="shared" ca="1" si="26"/>
        <v>13 - 14</v>
      </c>
      <c r="H86" s="76"/>
      <c r="I86" s="44">
        <v>2</v>
      </c>
      <c r="J86" s="42" t="str">
        <f t="shared" ca="1" si="27"/>
        <v>Apostelgeschichte</v>
      </c>
      <c r="K86" s="43" t="str">
        <f t="shared" ca="1" si="28"/>
        <v>14,1 - 15,35</v>
      </c>
      <c r="Q86" s="94">
        <v>451</v>
      </c>
      <c r="R86" s="94">
        <f t="shared" ca="1" si="19"/>
        <v>45377</v>
      </c>
      <c r="S86" s="94" t="str">
        <f t="shared" ca="1" si="20"/>
        <v>2024</v>
      </c>
      <c r="T86" s="95">
        <f t="shared" ca="1" si="18"/>
        <v>2025</v>
      </c>
      <c r="U86" s="57">
        <f t="shared" ca="1" si="21"/>
        <v>45742</v>
      </c>
      <c r="V86" s="57" t="str">
        <f t="shared" ca="1" si="22"/>
        <v>Mi</v>
      </c>
      <c r="W86" s="55">
        <v>85</v>
      </c>
      <c r="X86" s="59" t="s">
        <v>156</v>
      </c>
      <c r="Y86" s="59" t="s">
        <v>80</v>
      </c>
    </row>
    <row r="87" spans="1:25" ht="15" customHeight="1" x14ac:dyDescent="0.3">
      <c r="A87" s="44">
        <v>3</v>
      </c>
      <c r="B87" s="42" t="str">
        <f t="shared" ca="1" si="23"/>
        <v>Matthäus</v>
      </c>
      <c r="C87" s="43" t="str">
        <f t="shared" ca="1" si="24"/>
        <v>14 - 15</v>
      </c>
      <c r="D87" s="76"/>
      <c r="E87" s="44">
        <v>3</v>
      </c>
      <c r="F87" s="42" t="str">
        <f t="shared" ca="1" si="25"/>
        <v>Lukas</v>
      </c>
      <c r="G87" s="43" t="str">
        <f t="shared" ca="1" si="26"/>
        <v>15 - 16</v>
      </c>
      <c r="H87" s="76"/>
      <c r="I87" s="44">
        <v>3</v>
      </c>
      <c r="J87" s="42" t="str">
        <f t="shared" ca="1" si="27"/>
        <v>Apostelgeschichte</v>
      </c>
      <c r="K87" s="43" t="str">
        <f t="shared" ca="1" si="28"/>
        <v>15,36 - 16,40</v>
      </c>
      <c r="Q87" s="94">
        <v>452</v>
      </c>
      <c r="R87" s="94">
        <f t="shared" ca="1" si="19"/>
        <v>45378</v>
      </c>
      <c r="S87" s="94" t="str">
        <f t="shared" ca="1" si="20"/>
        <v>2024</v>
      </c>
      <c r="T87" s="95">
        <f t="shared" ca="1" si="18"/>
        <v>2025</v>
      </c>
      <c r="U87" s="57">
        <f t="shared" ca="1" si="21"/>
        <v>45743</v>
      </c>
      <c r="V87" s="57" t="str">
        <f t="shared" ca="1" si="22"/>
        <v>Do</v>
      </c>
      <c r="W87" s="55">
        <v>86</v>
      </c>
      <c r="X87" s="59" t="s">
        <v>156</v>
      </c>
      <c r="Y87" s="59" t="s">
        <v>36</v>
      </c>
    </row>
    <row r="88" spans="1:25" ht="15" customHeight="1" x14ac:dyDescent="0.3">
      <c r="A88" s="44">
        <v>4</v>
      </c>
      <c r="B88" s="42" t="str">
        <f t="shared" ca="1" si="23"/>
        <v>Matthäus</v>
      </c>
      <c r="C88" s="43" t="str">
        <f t="shared" ca="1" si="24"/>
        <v>16 - 17</v>
      </c>
      <c r="D88" s="76"/>
      <c r="E88" s="44">
        <v>4</v>
      </c>
      <c r="F88" s="42" t="str">
        <f t="shared" ca="1" si="25"/>
        <v>Lukas</v>
      </c>
      <c r="G88" s="43" t="str">
        <f t="shared" ca="1" si="26"/>
        <v>17 - 18</v>
      </c>
      <c r="H88" s="76"/>
      <c r="I88" s="44">
        <v>4</v>
      </c>
      <c r="J88" s="42" t="str">
        <f t="shared" ca="1" si="27"/>
        <v>Apostelgeschichte</v>
      </c>
      <c r="K88" s="43" t="str">
        <f t="shared" ca="1" si="28"/>
        <v>17,1 - 18,22</v>
      </c>
      <c r="Q88" s="94">
        <v>453</v>
      </c>
      <c r="R88" s="94">
        <f t="shared" ca="1" si="19"/>
        <v>45379</v>
      </c>
      <c r="S88" s="94" t="str">
        <f t="shared" ca="1" si="20"/>
        <v>2024</v>
      </c>
      <c r="T88" s="95">
        <f t="shared" ca="1" si="18"/>
        <v>2025</v>
      </c>
      <c r="U88" s="57">
        <f t="shared" ca="1" si="21"/>
        <v>45744</v>
      </c>
      <c r="V88" s="57" t="str">
        <f t="shared" ca="1" si="22"/>
        <v>Fr</v>
      </c>
      <c r="W88" s="55">
        <v>87</v>
      </c>
      <c r="X88" s="59" t="s">
        <v>156</v>
      </c>
      <c r="Y88" s="59" t="s">
        <v>41</v>
      </c>
    </row>
    <row r="89" spans="1:25" ht="15" customHeight="1" x14ac:dyDescent="0.3">
      <c r="A89" s="44">
        <v>5</v>
      </c>
      <c r="B89" s="42" t="str">
        <f t="shared" ca="1" si="23"/>
        <v>Matthäus</v>
      </c>
      <c r="C89" s="43" t="str">
        <f t="shared" ca="1" si="24"/>
        <v>18 - 19</v>
      </c>
      <c r="D89" s="76"/>
      <c r="E89" s="44">
        <v>5</v>
      </c>
      <c r="F89" s="42" t="str">
        <f t="shared" ca="1" si="25"/>
        <v>Lukas</v>
      </c>
      <c r="G89" s="43" t="str">
        <f t="shared" ca="1" si="26"/>
        <v>19</v>
      </c>
      <c r="H89" s="76"/>
      <c r="I89" s="44">
        <v>5</v>
      </c>
      <c r="J89" s="42" t="str">
        <f t="shared" ca="1" si="27"/>
        <v>Apostelgeschichte</v>
      </c>
      <c r="K89" s="43" t="str">
        <f t="shared" ca="1" si="28"/>
        <v>18,23 - 20,5</v>
      </c>
      <c r="Q89" s="94">
        <v>454</v>
      </c>
      <c r="R89" s="94">
        <f t="shared" ca="1" si="19"/>
        <v>45380</v>
      </c>
      <c r="S89" s="94" t="str">
        <f t="shared" ca="1" si="20"/>
        <v>2024</v>
      </c>
      <c r="T89" s="95">
        <f t="shared" ca="1" si="18"/>
        <v>2025</v>
      </c>
      <c r="U89" s="57">
        <f t="shared" ca="1" si="21"/>
        <v>45745</v>
      </c>
      <c r="V89" s="57" t="str">
        <f t="shared" ca="1" si="22"/>
        <v>Sa</v>
      </c>
      <c r="W89" s="55">
        <v>88</v>
      </c>
      <c r="X89" s="59" t="s">
        <v>156</v>
      </c>
      <c r="Y89" s="59" t="s">
        <v>107</v>
      </c>
    </row>
    <row r="90" spans="1:25" ht="15" customHeight="1" x14ac:dyDescent="0.3">
      <c r="A90" s="44">
        <v>6</v>
      </c>
      <c r="B90" s="42" t="str">
        <f t="shared" ca="1" si="23"/>
        <v>Matthäus</v>
      </c>
      <c r="C90" s="43" t="str">
        <f t="shared" ca="1" si="24"/>
        <v>20,1 - 21,11</v>
      </c>
      <c r="D90" s="76"/>
      <c r="E90" s="44">
        <v>6</v>
      </c>
      <c r="F90" s="42" t="str">
        <f t="shared" ca="1" si="25"/>
        <v>Lukas</v>
      </c>
      <c r="G90" s="43" t="str">
        <f t="shared" ca="1" si="26"/>
        <v>20 - 21</v>
      </c>
      <c r="H90" s="76"/>
      <c r="I90" s="44">
        <v>6</v>
      </c>
      <c r="J90" s="42" t="str">
        <f t="shared" ca="1" si="27"/>
        <v>Apostelgeschichte</v>
      </c>
      <c r="K90" s="43" t="str">
        <f t="shared" ca="1" si="28"/>
        <v>20,6 - 21,16</v>
      </c>
      <c r="Q90" s="94">
        <v>455</v>
      </c>
      <c r="R90" s="94">
        <f t="shared" ca="1" si="19"/>
        <v>45381</v>
      </c>
      <c r="S90" s="94" t="str">
        <f t="shared" ca="1" si="20"/>
        <v>2024</v>
      </c>
      <c r="T90" s="95">
        <f t="shared" ca="1" si="18"/>
        <v>2025</v>
      </c>
      <c r="U90" s="57">
        <f t="shared" ca="1" si="21"/>
        <v>45746</v>
      </c>
      <c r="V90" s="57" t="str">
        <f t="shared" ca="1" si="22"/>
        <v>So</v>
      </c>
      <c r="W90" s="55">
        <v>89</v>
      </c>
      <c r="X90" s="59" t="s">
        <v>156</v>
      </c>
      <c r="Y90" s="59" t="s">
        <v>320</v>
      </c>
    </row>
    <row r="91" spans="1:25" ht="15" customHeight="1" x14ac:dyDescent="0.3">
      <c r="A91" s="44">
        <v>7</v>
      </c>
      <c r="B91" s="42" t="str">
        <f t="shared" ca="1" si="23"/>
        <v>Matthäus</v>
      </c>
      <c r="C91" s="43" t="str">
        <f t="shared" ca="1" si="24"/>
        <v>21,12 - 21,46</v>
      </c>
      <c r="D91" s="76"/>
      <c r="E91" s="44">
        <v>7</v>
      </c>
      <c r="F91" s="42" t="str">
        <f t="shared" ca="1" si="25"/>
        <v>Lukas</v>
      </c>
      <c r="G91" s="43" t="str">
        <f t="shared" ca="1" si="26"/>
        <v>22</v>
      </c>
      <c r="H91" s="76"/>
      <c r="I91" s="44">
        <v>7</v>
      </c>
      <c r="J91" s="42" t="str">
        <f t="shared" ca="1" si="27"/>
        <v>Apostelgeschichte</v>
      </c>
      <c r="K91" s="43" t="str">
        <f t="shared" ca="1" si="28"/>
        <v>21,17 - 22,22</v>
      </c>
      <c r="Q91" s="94">
        <v>456</v>
      </c>
      <c r="R91" s="94">
        <f t="shared" ca="1" si="19"/>
        <v>45382</v>
      </c>
      <c r="S91" s="94" t="str">
        <f t="shared" ca="1" si="20"/>
        <v>2024</v>
      </c>
      <c r="T91" s="95">
        <f t="shared" ca="1" si="18"/>
        <v>2025</v>
      </c>
      <c r="U91" s="57">
        <f t="shared" ca="1" si="21"/>
        <v>45747</v>
      </c>
      <c r="V91" s="57" t="str">
        <f t="shared" ca="1" si="22"/>
        <v>Mo</v>
      </c>
      <c r="W91" s="55">
        <v>90</v>
      </c>
      <c r="X91" s="59" t="s">
        <v>156</v>
      </c>
      <c r="Y91" s="59" t="s">
        <v>532</v>
      </c>
    </row>
    <row r="92" spans="1:25" ht="15" customHeight="1" x14ac:dyDescent="0.3">
      <c r="A92" s="44">
        <v>8</v>
      </c>
      <c r="B92" s="42" t="str">
        <f t="shared" ca="1" si="23"/>
        <v>Matthäus</v>
      </c>
      <c r="C92" s="43" t="str">
        <f t="shared" ca="1" si="24"/>
        <v>22 - 23</v>
      </c>
      <c r="D92" s="76"/>
      <c r="E92" s="44">
        <v>8</v>
      </c>
      <c r="F92" s="42" t="str">
        <f t="shared" ca="1" si="25"/>
        <v>Lukas</v>
      </c>
      <c r="G92" s="43" t="str">
        <f t="shared" ca="1" si="26"/>
        <v>23</v>
      </c>
      <c r="H92" s="76"/>
      <c r="I92" s="44">
        <v>8</v>
      </c>
      <c r="J92" s="42" t="str">
        <f t="shared" ca="1" si="27"/>
        <v>Apostelgeschichte</v>
      </c>
      <c r="K92" s="43" t="str">
        <f t="shared" ca="1" si="28"/>
        <v>22,23 - 23,35</v>
      </c>
      <c r="Q92" s="94">
        <v>457</v>
      </c>
      <c r="R92" s="94">
        <f t="shared" ca="1" si="19"/>
        <v>45383</v>
      </c>
      <c r="S92" s="94" t="str">
        <f t="shared" ca="1" si="20"/>
        <v>2024</v>
      </c>
      <c r="T92" s="95">
        <f t="shared" ca="1" si="18"/>
        <v>2025</v>
      </c>
      <c r="U92" s="57">
        <f t="shared" ca="1" si="21"/>
        <v>45748</v>
      </c>
      <c r="V92" s="57" t="str">
        <f t="shared" ca="1" si="22"/>
        <v>Di</v>
      </c>
      <c r="W92" s="55">
        <v>91</v>
      </c>
      <c r="X92" s="59" t="s">
        <v>156</v>
      </c>
      <c r="Y92" s="59" t="s">
        <v>533</v>
      </c>
    </row>
    <row r="93" spans="1:25" ht="15" customHeight="1" x14ac:dyDescent="0.3">
      <c r="A93" s="44">
        <v>9</v>
      </c>
      <c r="B93" s="42" t="str">
        <f t="shared" ca="1" si="23"/>
        <v>Matthäus</v>
      </c>
      <c r="C93" s="43" t="str">
        <f t="shared" ca="1" si="24"/>
        <v>24 - 25</v>
      </c>
      <c r="D93" s="76"/>
      <c r="E93" s="44">
        <v>9</v>
      </c>
      <c r="F93" s="42" t="str">
        <f t="shared" ca="1" si="25"/>
        <v>Lukas</v>
      </c>
      <c r="G93" s="43" t="str">
        <f t="shared" ca="1" si="26"/>
        <v>24</v>
      </c>
      <c r="H93" s="76"/>
      <c r="I93" s="44">
        <v>9</v>
      </c>
      <c r="J93" s="42" t="str">
        <f t="shared" ca="1" si="27"/>
        <v>Apostelgeschichte</v>
      </c>
      <c r="K93" s="43" t="str">
        <f t="shared" ca="1" si="28"/>
        <v>24 - 25</v>
      </c>
      <c r="Q93" s="94">
        <v>458</v>
      </c>
      <c r="R93" s="94">
        <f t="shared" ca="1" si="19"/>
        <v>45384</v>
      </c>
      <c r="S93" s="94" t="str">
        <f t="shared" ca="1" si="20"/>
        <v>2024</v>
      </c>
      <c r="T93" s="95">
        <f t="shared" ca="1" si="18"/>
        <v>2025</v>
      </c>
      <c r="U93" s="57">
        <f t="shared" ca="1" si="21"/>
        <v>45749</v>
      </c>
      <c r="V93" s="57" t="str">
        <f t="shared" ca="1" si="22"/>
        <v>Mi</v>
      </c>
      <c r="W93" s="55">
        <v>92</v>
      </c>
      <c r="X93" s="59" t="s">
        <v>156</v>
      </c>
      <c r="Y93" s="59" t="s">
        <v>179</v>
      </c>
    </row>
    <row r="94" spans="1:25" ht="15" customHeight="1" x14ac:dyDescent="0.3">
      <c r="A94" s="44">
        <v>10</v>
      </c>
      <c r="B94" s="42" t="str">
        <f t="shared" ca="1" si="23"/>
        <v>Matthäus</v>
      </c>
      <c r="C94" s="43" t="str">
        <f t="shared" ca="1" si="24"/>
        <v>26</v>
      </c>
      <c r="D94" s="76"/>
      <c r="E94" s="44">
        <v>10</v>
      </c>
      <c r="F94" s="42" t="str">
        <f t="shared" ca="1" si="25"/>
        <v>Johannes</v>
      </c>
      <c r="G94" s="43" t="str">
        <f t="shared" ca="1" si="26"/>
        <v>1</v>
      </c>
      <c r="H94" s="76"/>
      <c r="I94" s="44">
        <v>10</v>
      </c>
      <c r="J94" s="42" t="str">
        <f t="shared" ca="1" si="27"/>
        <v>Apostelgeschichte</v>
      </c>
      <c r="K94" s="43" t="str">
        <f t="shared" ca="1" si="28"/>
        <v>26</v>
      </c>
      <c r="Q94" s="94">
        <v>459</v>
      </c>
      <c r="R94" s="94">
        <f t="shared" ca="1" si="19"/>
        <v>45385</v>
      </c>
      <c r="S94" s="94" t="str">
        <f t="shared" ca="1" si="20"/>
        <v>2024</v>
      </c>
      <c r="T94" s="95">
        <f t="shared" ca="1" si="18"/>
        <v>2025</v>
      </c>
      <c r="U94" s="57">
        <f t="shared" ca="1" si="21"/>
        <v>45750</v>
      </c>
      <c r="V94" s="57" t="str">
        <f t="shared" ca="1" si="22"/>
        <v>Do</v>
      </c>
      <c r="W94" s="55">
        <v>93</v>
      </c>
      <c r="X94" s="59" t="s">
        <v>156</v>
      </c>
      <c r="Y94" s="59" t="s">
        <v>180</v>
      </c>
    </row>
    <row r="95" spans="1:25" ht="15" customHeight="1" x14ac:dyDescent="0.3">
      <c r="A95" s="44">
        <v>11</v>
      </c>
      <c r="B95" s="42" t="str">
        <f t="shared" ca="1" si="23"/>
        <v>Matthäus</v>
      </c>
      <c r="C95" s="43" t="str">
        <f t="shared" ca="1" si="24"/>
        <v>27</v>
      </c>
      <c r="D95" s="76"/>
      <c r="E95" s="44">
        <v>11</v>
      </c>
      <c r="F95" s="42" t="str">
        <f t="shared" ca="1" si="25"/>
        <v>Johannes</v>
      </c>
      <c r="G95" s="43" t="str">
        <f t="shared" ca="1" si="26"/>
        <v>2 - 3</v>
      </c>
      <c r="H95" s="76"/>
      <c r="I95" s="44">
        <v>11</v>
      </c>
      <c r="J95" s="42" t="str">
        <f t="shared" ca="1" si="27"/>
        <v>Apostelgeschichte</v>
      </c>
      <c r="K95" s="43" t="str">
        <f t="shared" ca="1" si="28"/>
        <v>27</v>
      </c>
      <c r="Q95" s="94">
        <v>460</v>
      </c>
      <c r="R95" s="94">
        <f t="shared" ca="1" si="19"/>
        <v>45386</v>
      </c>
      <c r="S95" s="94" t="str">
        <f t="shared" ca="1" si="20"/>
        <v>2024</v>
      </c>
      <c r="T95" s="95">
        <f t="shared" ca="1" si="18"/>
        <v>2025</v>
      </c>
      <c r="U95" s="57">
        <f t="shared" ca="1" si="21"/>
        <v>45751</v>
      </c>
      <c r="V95" s="57" t="str">
        <f t="shared" ca="1" si="22"/>
        <v>Fr</v>
      </c>
      <c r="W95" s="55">
        <v>94</v>
      </c>
      <c r="X95" s="59" t="s">
        <v>167</v>
      </c>
      <c r="Y95" s="59" t="s">
        <v>77</v>
      </c>
    </row>
    <row r="96" spans="1:25" ht="15" customHeight="1" x14ac:dyDescent="0.3">
      <c r="A96" s="44">
        <v>12</v>
      </c>
      <c r="B96" s="42" t="str">
        <f t="shared" ca="1" si="23"/>
        <v>Matthäus</v>
      </c>
      <c r="C96" s="43" t="str">
        <f t="shared" ca="1" si="24"/>
        <v>28</v>
      </c>
      <c r="D96" s="76"/>
      <c r="E96" s="44">
        <v>12</v>
      </c>
      <c r="F96" s="42" t="str">
        <f t="shared" ca="1" si="25"/>
        <v>Johannes</v>
      </c>
      <c r="G96" s="43" t="str">
        <f t="shared" ca="1" si="26"/>
        <v>4</v>
      </c>
      <c r="H96" s="76"/>
      <c r="I96" s="44">
        <v>12</v>
      </c>
      <c r="J96" s="42" t="str">
        <f t="shared" ca="1" si="27"/>
        <v>Apostelgeschichte</v>
      </c>
      <c r="K96" s="43" t="str">
        <f t="shared" ca="1" si="28"/>
        <v>28</v>
      </c>
      <c r="Q96" s="94">
        <v>461</v>
      </c>
      <c r="R96" s="94">
        <f t="shared" ca="1" si="19"/>
        <v>45387</v>
      </c>
      <c r="S96" s="94" t="str">
        <f t="shared" ca="1" si="20"/>
        <v>2024</v>
      </c>
      <c r="T96" s="95">
        <f t="shared" ca="1" si="18"/>
        <v>2025</v>
      </c>
      <c r="U96" s="57">
        <f t="shared" ca="1" si="21"/>
        <v>45752</v>
      </c>
      <c r="V96" s="57" t="str">
        <f t="shared" ca="1" si="22"/>
        <v>Sa</v>
      </c>
      <c r="W96" s="55">
        <v>95</v>
      </c>
      <c r="X96" s="59" t="s">
        <v>167</v>
      </c>
      <c r="Y96" s="59" t="s">
        <v>79</v>
      </c>
    </row>
    <row r="97" spans="1:25" ht="15" customHeight="1" x14ac:dyDescent="0.3">
      <c r="A97" s="44">
        <v>13</v>
      </c>
      <c r="B97" s="42" t="str">
        <f t="shared" ca="1" si="23"/>
        <v>Markus</v>
      </c>
      <c r="C97" s="43" t="str">
        <f t="shared" ca="1" si="24"/>
        <v>1</v>
      </c>
      <c r="D97" s="76"/>
      <c r="E97" s="44">
        <v>13</v>
      </c>
      <c r="F97" s="42" t="str">
        <f t="shared" ca="1" si="25"/>
        <v>Johannes</v>
      </c>
      <c r="G97" s="43" t="str">
        <f t="shared" ca="1" si="26"/>
        <v>5</v>
      </c>
      <c r="H97" s="78"/>
      <c r="I97" s="44">
        <v>13</v>
      </c>
      <c r="J97" s="42" t="str">
        <f t="shared" ca="1" si="27"/>
        <v>Römer</v>
      </c>
      <c r="K97" s="43" t="str">
        <f t="shared" ca="1" si="28"/>
        <v>1,1 - 2,16</v>
      </c>
      <c r="Q97" s="94">
        <v>462</v>
      </c>
      <c r="R97" s="94">
        <f t="shared" ca="1" si="19"/>
        <v>45388</v>
      </c>
      <c r="S97" s="94" t="str">
        <f t="shared" ca="1" si="20"/>
        <v>2024</v>
      </c>
      <c r="T97" s="95">
        <f t="shared" ca="1" si="18"/>
        <v>2025</v>
      </c>
      <c r="U97" s="57">
        <f t="shared" ca="1" si="21"/>
        <v>45753</v>
      </c>
      <c r="V97" s="57" t="str">
        <f t="shared" ca="1" si="22"/>
        <v>So</v>
      </c>
      <c r="W97" s="55">
        <v>96</v>
      </c>
      <c r="X97" s="59" t="s">
        <v>167</v>
      </c>
      <c r="Y97" s="59" t="s">
        <v>80</v>
      </c>
    </row>
    <row r="98" spans="1:25" ht="15" customHeight="1" x14ac:dyDescent="0.3">
      <c r="A98" s="44">
        <v>14</v>
      </c>
      <c r="B98" s="42" t="str">
        <f t="shared" ca="1" si="23"/>
        <v>Markus</v>
      </c>
      <c r="C98" s="43" t="str">
        <f t="shared" ca="1" si="24"/>
        <v>2 - 3</v>
      </c>
      <c r="D98" s="76"/>
      <c r="E98" s="44">
        <v>14</v>
      </c>
      <c r="F98" s="42" t="str">
        <f t="shared" ca="1" si="25"/>
        <v>Johannes</v>
      </c>
      <c r="G98" s="43" t="str">
        <f t="shared" ca="1" si="26"/>
        <v>6</v>
      </c>
      <c r="H98" s="76"/>
      <c r="I98" s="44">
        <v>14</v>
      </c>
      <c r="J98" s="42" t="str">
        <f t="shared" ca="1" si="27"/>
        <v>Römer</v>
      </c>
      <c r="K98" s="43" t="str">
        <f t="shared" ca="1" si="28"/>
        <v>2,17 - 3,31</v>
      </c>
      <c r="Q98" s="94">
        <v>463</v>
      </c>
      <c r="R98" s="94">
        <f t="shared" ca="1" si="19"/>
        <v>45389</v>
      </c>
      <c r="S98" s="94" t="str">
        <f t="shared" ca="1" si="20"/>
        <v>2024</v>
      </c>
      <c r="T98" s="95">
        <f t="shared" ca="1" si="18"/>
        <v>2025</v>
      </c>
      <c r="U98" s="57">
        <f t="shared" ca="1" si="21"/>
        <v>45754</v>
      </c>
      <c r="V98" s="57" t="str">
        <f t="shared" ca="1" si="22"/>
        <v>Mo</v>
      </c>
      <c r="W98" s="55">
        <v>97</v>
      </c>
      <c r="X98" s="59" t="s">
        <v>167</v>
      </c>
      <c r="Y98" s="62">
        <v>6</v>
      </c>
    </row>
    <row r="99" spans="1:25" ht="15" customHeight="1" x14ac:dyDescent="0.3">
      <c r="A99" s="44">
        <v>15</v>
      </c>
      <c r="B99" s="42" t="str">
        <f t="shared" ca="1" si="23"/>
        <v>Markus</v>
      </c>
      <c r="C99" s="43" t="str">
        <f t="shared" ca="1" si="24"/>
        <v>4 - 5</v>
      </c>
      <c r="D99" s="76"/>
      <c r="E99" s="44">
        <v>15</v>
      </c>
      <c r="F99" s="42" t="str">
        <f t="shared" ca="1" si="25"/>
        <v>Johannes</v>
      </c>
      <c r="G99" s="43" t="str">
        <f t="shared" ca="1" si="26"/>
        <v>7 - 8</v>
      </c>
      <c r="H99" s="76"/>
      <c r="I99" s="44">
        <v>15</v>
      </c>
      <c r="J99" s="42" t="str">
        <f t="shared" ca="1" si="27"/>
        <v>Römer</v>
      </c>
      <c r="K99" s="43" t="str">
        <f t="shared" ca="1" si="28"/>
        <v>4 - 5</v>
      </c>
      <c r="Q99" s="94">
        <v>464</v>
      </c>
      <c r="R99" s="94">
        <f t="shared" ca="1" si="19"/>
        <v>45390</v>
      </c>
      <c r="S99" s="94" t="str">
        <f t="shared" ca="1" si="20"/>
        <v>2024</v>
      </c>
      <c r="T99" s="95">
        <f t="shared" ca="1" si="18"/>
        <v>2025</v>
      </c>
      <c r="U99" s="57">
        <f t="shared" ca="1" si="21"/>
        <v>45755</v>
      </c>
      <c r="V99" s="57" t="str">
        <f t="shared" ca="1" si="22"/>
        <v>Di</v>
      </c>
      <c r="W99" s="55">
        <v>98</v>
      </c>
      <c r="X99" s="59" t="s">
        <v>167</v>
      </c>
      <c r="Y99" s="59" t="s">
        <v>41</v>
      </c>
    </row>
    <row r="100" spans="1:25" ht="15" customHeight="1" x14ac:dyDescent="0.3">
      <c r="A100" s="44">
        <v>16</v>
      </c>
      <c r="B100" s="42" t="str">
        <f t="shared" ca="1" si="23"/>
        <v>Markus</v>
      </c>
      <c r="C100" s="43" t="str">
        <f t="shared" ca="1" si="24"/>
        <v>6 - 7</v>
      </c>
      <c r="D100" s="76"/>
      <c r="E100" s="44">
        <v>16</v>
      </c>
      <c r="F100" s="42" t="str">
        <f t="shared" ca="1" si="25"/>
        <v>Johannes</v>
      </c>
      <c r="G100" s="43" t="str">
        <f t="shared" ca="1" si="26"/>
        <v>9 - 10</v>
      </c>
      <c r="H100" s="76"/>
      <c r="I100" s="44">
        <v>16</v>
      </c>
      <c r="J100" s="42" t="str">
        <f t="shared" ca="1" si="27"/>
        <v>Römer</v>
      </c>
      <c r="K100" s="43" t="str">
        <f t="shared" ca="1" si="28"/>
        <v>6</v>
      </c>
      <c r="Q100" s="94">
        <v>465</v>
      </c>
      <c r="R100" s="94">
        <f t="shared" ca="1" si="19"/>
        <v>45391</v>
      </c>
      <c r="S100" s="94" t="str">
        <f t="shared" ca="1" si="20"/>
        <v>2024</v>
      </c>
      <c r="T100" s="95">
        <f t="shared" ca="1" si="18"/>
        <v>2025</v>
      </c>
      <c r="U100" s="57">
        <f t="shared" ca="1" si="21"/>
        <v>45756</v>
      </c>
      <c r="V100" s="57" t="str">
        <f t="shared" ca="1" si="22"/>
        <v>Mi</v>
      </c>
      <c r="W100" s="55">
        <v>99</v>
      </c>
      <c r="X100" s="59" t="s">
        <v>167</v>
      </c>
      <c r="Y100" s="59" t="s">
        <v>42</v>
      </c>
    </row>
    <row r="101" spans="1:25" ht="15" customHeight="1" x14ac:dyDescent="0.3">
      <c r="A101" s="44">
        <v>17</v>
      </c>
      <c r="B101" s="42" t="str">
        <f t="shared" ca="1" si="23"/>
        <v>Markus</v>
      </c>
      <c r="C101" s="43" t="str">
        <f t="shared" ca="1" si="24"/>
        <v>8,1 - 9,1</v>
      </c>
      <c r="D101" s="76"/>
      <c r="E101" s="44">
        <v>17</v>
      </c>
      <c r="F101" s="42" t="str">
        <f t="shared" ca="1" si="25"/>
        <v>Johannes</v>
      </c>
      <c r="G101" s="43" t="str">
        <f t="shared" ca="1" si="26"/>
        <v>11</v>
      </c>
      <c r="H101" s="76"/>
      <c r="I101" s="44">
        <v>17</v>
      </c>
      <c r="J101" s="42" t="str">
        <f t="shared" ca="1" si="27"/>
        <v>Römer</v>
      </c>
      <c r="K101" s="43" t="str">
        <f t="shared" ca="1" si="28"/>
        <v>7</v>
      </c>
      <c r="Q101" s="94">
        <v>466</v>
      </c>
      <c r="R101" s="94">
        <f t="shared" ca="1" si="19"/>
        <v>45392</v>
      </c>
      <c r="S101" s="94" t="str">
        <f t="shared" ca="1" si="20"/>
        <v>2024</v>
      </c>
      <c r="T101" s="95">
        <f t="shared" ca="1" si="18"/>
        <v>2025</v>
      </c>
      <c r="U101" s="57">
        <f t="shared" ca="1" si="21"/>
        <v>45757</v>
      </c>
      <c r="V101" s="57" t="str">
        <f t="shared" ca="1" si="22"/>
        <v>Do</v>
      </c>
      <c r="W101" s="55">
        <v>100</v>
      </c>
      <c r="X101" s="59" t="s">
        <v>167</v>
      </c>
      <c r="Y101" s="59" t="s">
        <v>46</v>
      </c>
    </row>
    <row r="102" spans="1:25" ht="15" customHeight="1" x14ac:dyDescent="0.3">
      <c r="A102" s="44">
        <v>18</v>
      </c>
      <c r="B102" s="42" t="str">
        <f t="shared" ca="1" si="23"/>
        <v>Markus</v>
      </c>
      <c r="C102" s="43" t="str">
        <f t="shared" ca="1" si="24"/>
        <v>9,2 - 9,50</v>
      </c>
      <c r="D102" s="76"/>
      <c r="E102" s="44">
        <v>18</v>
      </c>
      <c r="F102" s="42" t="str">
        <f t="shared" ca="1" si="25"/>
        <v>Johannes</v>
      </c>
      <c r="G102" s="43" t="str">
        <f t="shared" ca="1" si="26"/>
        <v>12 - 13</v>
      </c>
      <c r="H102" s="76"/>
      <c r="I102" s="44">
        <v>18</v>
      </c>
      <c r="J102" s="42" t="str">
        <f t="shared" ca="1" si="27"/>
        <v>Römer</v>
      </c>
      <c r="K102" s="43" t="str">
        <f t="shared" ca="1" si="28"/>
        <v>8</v>
      </c>
      <c r="Q102" s="94">
        <v>467</v>
      </c>
      <c r="R102" s="94">
        <f t="shared" ca="1" si="19"/>
        <v>45393</v>
      </c>
      <c r="S102" s="94" t="str">
        <f t="shared" ca="1" si="20"/>
        <v>2024</v>
      </c>
      <c r="T102" s="95">
        <f t="shared" ca="1" si="18"/>
        <v>2025</v>
      </c>
      <c r="U102" s="57">
        <f t="shared" ca="1" si="21"/>
        <v>45758</v>
      </c>
      <c r="V102" s="57" t="str">
        <f t="shared" ca="1" si="22"/>
        <v>Fr</v>
      </c>
      <c r="W102" s="55">
        <v>101</v>
      </c>
      <c r="X102" s="59" t="s">
        <v>167</v>
      </c>
      <c r="Y102" s="59" t="s">
        <v>112</v>
      </c>
    </row>
    <row r="103" spans="1:25" ht="15" customHeight="1" x14ac:dyDescent="0.3">
      <c r="A103" s="44">
        <v>19</v>
      </c>
      <c r="B103" s="42" t="str">
        <f t="shared" ca="1" si="23"/>
        <v>Markus</v>
      </c>
      <c r="C103" s="43" t="str">
        <f t="shared" ca="1" si="24"/>
        <v>10</v>
      </c>
      <c r="D103" s="76"/>
      <c r="E103" s="44">
        <v>19</v>
      </c>
      <c r="F103" s="42" t="str">
        <f t="shared" ca="1" si="25"/>
        <v>Johannes</v>
      </c>
      <c r="G103" s="43" t="str">
        <f t="shared" ca="1" si="26"/>
        <v>14 - 15</v>
      </c>
      <c r="H103" s="76"/>
      <c r="I103" s="44">
        <v>19</v>
      </c>
      <c r="J103" s="42" t="str">
        <f t="shared" ca="1" si="27"/>
        <v>Römer</v>
      </c>
      <c r="K103" s="43" t="str">
        <f t="shared" ca="1" si="28"/>
        <v>9,1 - 9,29</v>
      </c>
      <c r="Q103" s="94">
        <v>468</v>
      </c>
      <c r="R103" s="94">
        <f t="shared" ca="1" si="19"/>
        <v>45394</v>
      </c>
      <c r="S103" s="94" t="str">
        <f t="shared" ca="1" si="20"/>
        <v>2024</v>
      </c>
      <c r="T103" s="95">
        <f t="shared" ca="1" si="18"/>
        <v>2025</v>
      </c>
      <c r="U103" s="57">
        <f t="shared" ca="1" si="21"/>
        <v>45759</v>
      </c>
      <c r="V103" s="57" t="str">
        <f t="shared" ca="1" si="22"/>
        <v>Sa</v>
      </c>
      <c r="W103" s="55">
        <v>102</v>
      </c>
      <c r="X103" s="59" t="s">
        <v>167</v>
      </c>
      <c r="Y103" s="59" t="s">
        <v>161</v>
      </c>
    </row>
    <row r="104" spans="1:25" ht="15" customHeight="1" x14ac:dyDescent="0.3">
      <c r="A104" s="44">
        <v>20</v>
      </c>
      <c r="B104" s="42" t="str">
        <f t="shared" ca="1" si="23"/>
        <v>Markus</v>
      </c>
      <c r="C104" s="43" t="str">
        <f t="shared" ca="1" si="24"/>
        <v>11 - 12</v>
      </c>
      <c r="D104" s="76"/>
      <c r="E104" s="44">
        <v>20</v>
      </c>
      <c r="F104" s="42" t="str">
        <f t="shared" ca="1" si="25"/>
        <v>Johannes</v>
      </c>
      <c r="G104" s="43" t="str">
        <f t="shared" ca="1" si="26"/>
        <v>16 - 17</v>
      </c>
      <c r="H104" s="76"/>
      <c r="I104" s="44">
        <v>20</v>
      </c>
      <c r="J104" s="42" t="str">
        <f t="shared" ca="1" si="27"/>
        <v>Römer</v>
      </c>
      <c r="K104" s="43" t="str">
        <f t="shared" ca="1" si="28"/>
        <v>9,30 - 11,36</v>
      </c>
      <c r="Q104" s="94">
        <v>469</v>
      </c>
      <c r="R104" s="94">
        <f t="shared" ca="1" si="19"/>
        <v>45395</v>
      </c>
      <c r="S104" s="94" t="str">
        <f t="shared" ca="1" si="20"/>
        <v>2024</v>
      </c>
      <c r="T104" s="95">
        <f t="shared" ca="1" si="18"/>
        <v>2025</v>
      </c>
      <c r="U104" s="57">
        <f t="shared" ca="1" si="21"/>
        <v>45760</v>
      </c>
      <c r="V104" s="57" t="str">
        <f t="shared" ca="1" si="22"/>
        <v>So</v>
      </c>
      <c r="W104" s="55">
        <v>103</v>
      </c>
      <c r="X104" s="59" t="s">
        <v>167</v>
      </c>
      <c r="Y104" s="59" t="s">
        <v>93</v>
      </c>
    </row>
    <row r="105" spans="1:25" ht="15" customHeight="1" x14ac:dyDescent="0.3">
      <c r="A105" s="44">
        <v>21</v>
      </c>
      <c r="B105" s="42" t="str">
        <f t="shared" ca="1" si="23"/>
        <v>Markus</v>
      </c>
      <c r="C105" s="43" t="str">
        <f t="shared" ca="1" si="24"/>
        <v>13</v>
      </c>
      <c r="D105" s="76"/>
      <c r="E105" s="44">
        <v>21</v>
      </c>
      <c r="F105" s="42" t="str">
        <f t="shared" ca="1" si="25"/>
        <v>Johannes</v>
      </c>
      <c r="G105" s="43" t="str">
        <f t="shared" ca="1" si="26"/>
        <v>18 - 19</v>
      </c>
      <c r="H105" s="76"/>
      <c r="I105" s="44">
        <v>21</v>
      </c>
      <c r="J105" s="42" t="str">
        <f t="shared" ca="1" si="27"/>
        <v>Römer</v>
      </c>
      <c r="K105" s="43" t="str">
        <f t="shared" ca="1" si="28"/>
        <v>12 - 14</v>
      </c>
      <c r="Q105" s="94">
        <v>470</v>
      </c>
      <c r="R105" s="94">
        <f t="shared" ca="1" si="19"/>
        <v>45396</v>
      </c>
      <c r="S105" s="94" t="str">
        <f t="shared" ca="1" si="20"/>
        <v>2024</v>
      </c>
      <c r="T105" s="95">
        <f t="shared" ca="1" si="18"/>
        <v>2025</v>
      </c>
      <c r="U105" s="57">
        <f t="shared" ca="1" si="21"/>
        <v>45761</v>
      </c>
      <c r="V105" s="57" t="str">
        <f t="shared" ca="1" si="22"/>
        <v>Mo</v>
      </c>
      <c r="W105" s="55">
        <v>104</v>
      </c>
      <c r="X105" s="59" t="s">
        <v>167</v>
      </c>
      <c r="Y105" s="59" t="s">
        <v>179</v>
      </c>
    </row>
    <row r="106" spans="1:25" ht="15" customHeight="1" x14ac:dyDescent="0.3">
      <c r="A106" s="44">
        <v>22</v>
      </c>
      <c r="B106" s="42" t="str">
        <f t="shared" ca="1" si="23"/>
        <v>Markus</v>
      </c>
      <c r="C106" s="43" t="str">
        <f t="shared" ca="1" si="24"/>
        <v>14</v>
      </c>
      <c r="D106" s="76"/>
      <c r="E106" s="44">
        <v>22</v>
      </c>
      <c r="F106" s="42" t="str">
        <f t="shared" ca="1" si="25"/>
        <v>Johannes</v>
      </c>
      <c r="G106" s="43" t="str">
        <f t="shared" ca="1" si="26"/>
        <v>20 - 21</v>
      </c>
      <c r="H106" s="76"/>
      <c r="I106" s="44">
        <v>22</v>
      </c>
      <c r="J106" s="42" t="str">
        <f t="shared" ca="1" si="27"/>
        <v>Römer</v>
      </c>
      <c r="K106" s="43" t="str">
        <f t="shared" ca="1" si="28"/>
        <v>15</v>
      </c>
      <c r="Q106" s="94">
        <v>471</v>
      </c>
      <c r="R106" s="94">
        <f t="shared" ca="1" si="19"/>
        <v>45397</v>
      </c>
      <c r="S106" s="94" t="str">
        <f t="shared" ca="1" si="20"/>
        <v>2024</v>
      </c>
      <c r="T106" s="95">
        <f t="shared" ca="1" si="18"/>
        <v>2025</v>
      </c>
      <c r="U106" s="57">
        <f t="shared" ca="1" si="21"/>
        <v>45762</v>
      </c>
      <c r="V106" s="57" t="str">
        <f t="shared" ca="1" si="22"/>
        <v>Di</v>
      </c>
      <c r="W106" s="55">
        <v>105</v>
      </c>
      <c r="X106" s="59" t="s">
        <v>167</v>
      </c>
      <c r="Y106" s="59" t="s">
        <v>180</v>
      </c>
    </row>
    <row r="107" spans="1:25" ht="15" customHeight="1" x14ac:dyDescent="0.3">
      <c r="A107" s="44">
        <v>23</v>
      </c>
      <c r="B107" s="42" t="str">
        <f t="shared" ca="1" si="23"/>
        <v>Markus</v>
      </c>
      <c r="C107" s="43" t="str">
        <f t="shared" ca="1" si="24"/>
        <v>15 - 16</v>
      </c>
      <c r="D107" s="76"/>
      <c r="E107" s="44">
        <v>23</v>
      </c>
      <c r="F107" s="42" t="str">
        <f t="shared" ca="1" si="25"/>
        <v>Apostelgeschichte</v>
      </c>
      <c r="G107" s="43" t="str">
        <f t="shared" ca="1" si="26"/>
        <v>1</v>
      </c>
      <c r="H107" s="76"/>
      <c r="I107" s="44">
        <v>23</v>
      </c>
      <c r="J107" s="42" t="str">
        <f t="shared" ca="1" si="27"/>
        <v>Römer</v>
      </c>
      <c r="K107" s="43" t="str">
        <f t="shared" ca="1" si="28"/>
        <v>16</v>
      </c>
      <c r="Q107" s="94">
        <v>472</v>
      </c>
      <c r="R107" s="94">
        <f t="shared" ca="1" si="19"/>
        <v>45398</v>
      </c>
      <c r="S107" s="94" t="str">
        <f t="shared" ca="1" si="20"/>
        <v>2024</v>
      </c>
      <c r="T107" s="95">
        <f t="shared" ca="1" si="18"/>
        <v>2025</v>
      </c>
      <c r="U107" s="57">
        <f t="shared" ca="1" si="21"/>
        <v>45763</v>
      </c>
      <c r="V107" s="57" t="str">
        <f t="shared" ca="1" si="22"/>
        <v>Mi</v>
      </c>
      <c r="W107" s="55">
        <v>106</v>
      </c>
      <c r="X107" s="59" t="s">
        <v>167</v>
      </c>
      <c r="Y107" s="59" t="s">
        <v>180</v>
      </c>
    </row>
    <row r="108" spans="1:25" ht="15" customHeight="1" x14ac:dyDescent="0.3">
      <c r="A108" s="44">
        <v>24</v>
      </c>
      <c r="B108" s="42" t="str">
        <f t="shared" ca="1" si="23"/>
        <v>Lukas</v>
      </c>
      <c r="C108" s="43" t="str">
        <f t="shared" ca="1" si="24"/>
        <v>1</v>
      </c>
      <c r="D108" s="76"/>
      <c r="E108" s="44">
        <v>24</v>
      </c>
      <c r="F108" s="42" t="str">
        <f t="shared" ca="1" si="25"/>
        <v>Apostelgeschichte</v>
      </c>
      <c r="G108" s="43" t="str">
        <f t="shared" ca="1" si="26"/>
        <v>2</v>
      </c>
      <c r="H108" s="76"/>
      <c r="I108" s="44">
        <v>24</v>
      </c>
      <c r="J108" s="42" t="str">
        <f t="shared" ca="1" si="27"/>
        <v>1. Korinther</v>
      </c>
      <c r="K108" s="43" t="str">
        <f t="shared" ca="1" si="28"/>
        <v>1</v>
      </c>
      <c r="Q108" s="94">
        <v>473</v>
      </c>
      <c r="R108" s="94">
        <f t="shared" ca="1" si="19"/>
        <v>45399</v>
      </c>
      <c r="S108" s="94" t="str">
        <f t="shared" ca="1" si="20"/>
        <v>2024</v>
      </c>
      <c r="T108" s="95">
        <f t="shared" ca="1" si="18"/>
        <v>2025</v>
      </c>
      <c r="U108" s="57">
        <f t="shared" ca="1" si="21"/>
        <v>45764</v>
      </c>
      <c r="V108" s="57" t="str">
        <f t="shared" ca="1" si="22"/>
        <v>Do</v>
      </c>
      <c r="W108" s="55">
        <v>107</v>
      </c>
      <c r="X108" s="59" t="s">
        <v>183</v>
      </c>
      <c r="Y108" s="59" t="s">
        <v>23</v>
      </c>
    </row>
    <row r="109" spans="1:25" ht="15" customHeight="1" x14ac:dyDescent="0.3">
      <c r="A109" s="44">
        <v>25</v>
      </c>
      <c r="B109" s="42" t="str">
        <f t="shared" ca="1" si="23"/>
        <v>Lukas</v>
      </c>
      <c r="C109" s="43" t="str">
        <f t="shared" ca="1" si="24"/>
        <v>2 - 3</v>
      </c>
      <c r="D109" s="76"/>
      <c r="E109" s="44">
        <v>25</v>
      </c>
      <c r="F109" s="42" t="str">
        <f t="shared" ca="1" si="25"/>
        <v>Apostelgeschichte</v>
      </c>
      <c r="G109" s="43" t="str">
        <f t="shared" ca="1" si="26"/>
        <v>3 - 4</v>
      </c>
      <c r="H109" s="76"/>
      <c r="I109" s="44">
        <v>25</v>
      </c>
      <c r="J109" s="42" t="str">
        <f t="shared" ca="1" si="27"/>
        <v>1. Korinther</v>
      </c>
      <c r="K109" s="43" t="str">
        <f t="shared" ca="1" si="28"/>
        <v>2 - 3</v>
      </c>
      <c r="Q109" s="94">
        <v>474</v>
      </c>
      <c r="R109" s="94">
        <f t="shared" ca="1" si="19"/>
        <v>45400</v>
      </c>
      <c r="S109" s="94" t="str">
        <f t="shared" ca="1" si="20"/>
        <v>2024</v>
      </c>
      <c r="T109" s="95">
        <f t="shared" ca="1" si="18"/>
        <v>2025</v>
      </c>
      <c r="U109" s="57">
        <f t="shared" ca="1" si="21"/>
        <v>45765</v>
      </c>
      <c r="V109" s="57" t="str">
        <f t="shared" ca="1" si="22"/>
        <v>Fr</v>
      </c>
      <c r="W109" s="55">
        <v>108</v>
      </c>
      <c r="X109" s="59" t="s">
        <v>183</v>
      </c>
      <c r="Y109" s="59" t="s">
        <v>28</v>
      </c>
    </row>
    <row r="110" spans="1:25" ht="15" customHeight="1" x14ac:dyDescent="0.3">
      <c r="A110" s="44">
        <v>26</v>
      </c>
      <c r="B110" s="42" t="str">
        <f t="shared" ca="1" si="23"/>
        <v>Lukas</v>
      </c>
      <c r="C110" s="43" t="str">
        <f t="shared" ca="1" si="24"/>
        <v>4 - 5</v>
      </c>
      <c r="D110" s="76"/>
      <c r="E110" s="44">
        <v>26</v>
      </c>
      <c r="F110" s="42" t="str">
        <f t="shared" ca="1" si="25"/>
        <v>Apostelgeschichte</v>
      </c>
      <c r="G110" s="43" t="str">
        <f t="shared" ca="1" si="26"/>
        <v>5 - 6</v>
      </c>
      <c r="H110" s="76"/>
      <c r="I110" s="44">
        <v>26</v>
      </c>
      <c r="J110" s="42" t="str">
        <f t="shared" ca="1" si="27"/>
        <v>1. Korinther</v>
      </c>
      <c r="K110" s="43" t="str">
        <f t="shared" ca="1" si="28"/>
        <v>4 - 5</v>
      </c>
      <c r="Q110" s="94">
        <v>475</v>
      </c>
      <c r="R110" s="94">
        <f t="shared" ca="1" si="19"/>
        <v>45401</v>
      </c>
      <c r="S110" s="94" t="str">
        <f t="shared" ca="1" si="20"/>
        <v>2024</v>
      </c>
      <c r="T110" s="95">
        <f t="shared" ca="1" si="18"/>
        <v>2025</v>
      </c>
      <c r="U110" s="57">
        <f t="shared" ca="1" si="21"/>
        <v>45766</v>
      </c>
      <c r="V110" s="57" t="str">
        <f t="shared" ca="1" si="22"/>
        <v>Sa</v>
      </c>
      <c r="W110" s="55">
        <v>109</v>
      </c>
      <c r="X110" s="59" t="s">
        <v>183</v>
      </c>
      <c r="Y110" s="59" t="s">
        <v>143</v>
      </c>
    </row>
    <row r="111" spans="1:25" ht="15" customHeight="1" x14ac:dyDescent="0.3">
      <c r="A111" s="44">
        <v>27</v>
      </c>
      <c r="B111" s="42" t="str">
        <f t="shared" ca="1" si="23"/>
        <v>Lukas</v>
      </c>
      <c r="C111" s="43" t="str">
        <f t="shared" ca="1" si="24"/>
        <v>6</v>
      </c>
      <c r="D111" s="76"/>
      <c r="E111" s="44">
        <v>27</v>
      </c>
      <c r="F111" s="42" t="str">
        <f t="shared" ca="1" si="25"/>
        <v>Apostelgeschichte</v>
      </c>
      <c r="G111" s="43" t="str">
        <f t="shared" ca="1" si="26"/>
        <v>7</v>
      </c>
      <c r="H111" s="76"/>
      <c r="I111" s="44">
        <v>27</v>
      </c>
      <c r="J111" s="42" t="str">
        <f t="shared" ca="1" si="27"/>
        <v>1. Korinther</v>
      </c>
      <c r="K111" s="43">
        <f t="shared" ca="1" si="28"/>
        <v>6</v>
      </c>
      <c r="Q111" s="94">
        <v>476</v>
      </c>
      <c r="R111" s="94">
        <f t="shared" ca="1" si="19"/>
        <v>45402</v>
      </c>
      <c r="S111" s="94" t="str">
        <f t="shared" ca="1" si="20"/>
        <v>2024</v>
      </c>
      <c r="T111" s="95">
        <f t="shared" ca="1" si="18"/>
        <v>2025</v>
      </c>
      <c r="U111" s="57">
        <f t="shared" ca="1" si="21"/>
        <v>45767</v>
      </c>
      <c r="V111" s="57" t="str">
        <f t="shared" ca="1" si="22"/>
        <v>So</v>
      </c>
      <c r="W111" s="55">
        <v>110</v>
      </c>
      <c r="X111" s="59" t="s">
        <v>183</v>
      </c>
      <c r="Y111" s="59" t="s">
        <v>534</v>
      </c>
    </row>
    <row r="112" spans="1:25" ht="15" customHeight="1" x14ac:dyDescent="0.3">
      <c r="A112" s="44">
        <v>28</v>
      </c>
      <c r="B112" s="42" t="str">
        <f t="shared" ca="1" si="23"/>
        <v>Lukas</v>
      </c>
      <c r="C112" s="43" t="str">
        <f t="shared" ca="1" si="24"/>
        <v>7</v>
      </c>
      <c r="D112" s="76"/>
      <c r="E112" s="44">
        <v>28</v>
      </c>
      <c r="F112" s="42" t="str">
        <f t="shared" ca="1" si="25"/>
        <v>Apostelgeschichte</v>
      </c>
      <c r="G112" s="43" t="str">
        <f t="shared" ca="1" si="26"/>
        <v>8</v>
      </c>
      <c r="H112" s="76"/>
      <c r="I112" s="44">
        <v>28</v>
      </c>
      <c r="J112" s="42" t="str">
        <f t="shared" ca="1" si="27"/>
        <v>1. Korinther</v>
      </c>
      <c r="K112" s="43" t="str">
        <f t="shared" ca="1" si="28"/>
        <v>7</v>
      </c>
      <c r="Q112" s="94">
        <v>477</v>
      </c>
      <c r="R112" s="94">
        <f t="shared" ca="1" si="19"/>
        <v>45403</v>
      </c>
      <c r="S112" s="94" t="str">
        <f t="shared" ca="1" si="20"/>
        <v>2024</v>
      </c>
      <c r="T112" s="95">
        <f t="shared" ca="1" si="18"/>
        <v>2025</v>
      </c>
      <c r="U112" s="57">
        <f t="shared" ca="1" si="21"/>
        <v>45768</v>
      </c>
      <c r="V112" s="57" t="str">
        <f t="shared" ca="1" si="22"/>
        <v>Mo</v>
      </c>
      <c r="W112" s="55">
        <v>111</v>
      </c>
      <c r="X112" s="59" t="s">
        <v>183</v>
      </c>
      <c r="Y112" s="59" t="s">
        <v>535</v>
      </c>
    </row>
    <row r="113" spans="1:25" ht="15" customHeight="1" x14ac:dyDescent="0.3">
      <c r="A113" s="44">
        <v>29</v>
      </c>
      <c r="B113" s="42" t="str">
        <f t="shared" ca="1" si="23"/>
        <v>Lukas</v>
      </c>
      <c r="C113" s="43" t="str">
        <f t="shared" ca="1" si="24"/>
        <v>8</v>
      </c>
      <c r="D113" s="76"/>
      <c r="E113" s="44">
        <v>29</v>
      </c>
      <c r="F113" s="42" t="str">
        <f t="shared" ca="1" si="25"/>
        <v>Apostelgeschichte</v>
      </c>
      <c r="G113" s="43" t="str">
        <f t="shared" ca="1" si="26"/>
        <v>9</v>
      </c>
      <c r="H113" s="76"/>
      <c r="I113" s="44">
        <v>29</v>
      </c>
      <c r="J113" s="42" t="str">
        <f t="shared" ca="1" si="27"/>
        <v>1. Korinther</v>
      </c>
      <c r="K113" s="43" t="str">
        <f t="shared" ca="1" si="28"/>
        <v>8 - 9</v>
      </c>
      <c r="Q113" s="94">
        <v>478</v>
      </c>
      <c r="R113" s="94">
        <f t="shared" ca="1" si="19"/>
        <v>45404</v>
      </c>
      <c r="S113" s="94" t="str">
        <f t="shared" ca="1" si="20"/>
        <v>2024</v>
      </c>
      <c r="T113" s="95">
        <f t="shared" ca="1" si="18"/>
        <v>2025</v>
      </c>
      <c r="U113" s="57">
        <f t="shared" ca="1" si="21"/>
        <v>45769</v>
      </c>
      <c r="V113" s="57" t="str">
        <f t="shared" ca="1" si="22"/>
        <v>Di</v>
      </c>
      <c r="W113" s="55">
        <v>112</v>
      </c>
      <c r="X113" s="59" t="s">
        <v>183</v>
      </c>
      <c r="Y113" s="59" t="s">
        <v>46</v>
      </c>
    </row>
    <row r="114" spans="1:25" ht="15" customHeight="1" x14ac:dyDescent="0.3">
      <c r="A114" s="44">
        <v>30</v>
      </c>
      <c r="B114" s="42" t="str">
        <f t="shared" ca="1" si="23"/>
        <v>Lukas</v>
      </c>
      <c r="C114" s="43" t="str">
        <f t="shared" ca="1" si="24"/>
        <v>9</v>
      </c>
      <c r="D114" s="76"/>
      <c r="E114" s="44">
        <v>30</v>
      </c>
      <c r="F114" s="42" t="str">
        <f t="shared" ca="1" si="25"/>
        <v>Apostelgeschichte</v>
      </c>
      <c r="G114" s="43" t="str">
        <f t="shared" ca="1" si="26"/>
        <v>10</v>
      </c>
      <c r="H114" s="76"/>
      <c r="I114" s="44">
        <v>30</v>
      </c>
      <c r="J114" s="42" t="str">
        <f t="shared" ca="1" si="27"/>
        <v>1. Korinther</v>
      </c>
      <c r="K114" s="43" t="str">
        <f t="shared" ca="1" si="28"/>
        <v>10</v>
      </c>
      <c r="Q114" s="94">
        <v>479</v>
      </c>
      <c r="R114" s="94">
        <f t="shared" ca="1" si="19"/>
        <v>45405</v>
      </c>
      <c r="S114" s="94" t="str">
        <f t="shared" ca="1" si="20"/>
        <v>2024</v>
      </c>
      <c r="T114" s="95">
        <f t="shared" ca="1" si="18"/>
        <v>2025</v>
      </c>
      <c r="U114" s="57">
        <f t="shared" ca="1" si="21"/>
        <v>45770</v>
      </c>
      <c r="V114" s="57" t="str">
        <f t="shared" ca="1" si="22"/>
        <v>Mi</v>
      </c>
      <c r="W114" s="55">
        <v>113</v>
      </c>
      <c r="X114" s="59" t="s">
        <v>183</v>
      </c>
      <c r="Y114" s="59" t="s">
        <v>112</v>
      </c>
    </row>
    <row r="115" spans="1:25" ht="15" customHeight="1" thickBot="1" x14ac:dyDescent="0.35">
      <c r="A115" s="51">
        <v>31</v>
      </c>
      <c r="B115" s="49" t="str">
        <f t="shared" ca="1" si="23"/>
        <v>Lukas</v>
      </c>
      <c r="C115" s="50" t="str">
        <f t="shared" ca="1" si="24"/>
        <v>10 - 11</v>
      </c>
      <c r="D115" s="76"/>
      <c r="E115" s="51">
        <v>31</v>
      </c>
      <c r="F115" s="49" t="str">
        <f t="shared" ca="1" si="25"/>
        <v>Apostelgeschichte</v>
      </c>
      <c r="G115" s="50" t="str">
        <f t="shared" ca="1" si="26"/>
        <v>11,1 - 12,23</v>
      </c>
      <c r="H115" s="76"/>
      <c r="I115" s="51"/>
      <c r="J115" s="52"/>
      <c r="K115" s="53"/>
      <c r="Q115" s="94">
        <v>480</v>
      </c>
      <c r="R115" s="94">
        <f t="shared" ca="1" si="19"/>
        <v>45406</v>
      </c>
      <c r="S115" s="94" t="str">
        <f t="shared" ca="1" si="20"/>
        <v>2024</v>
      </c>
      <c r="T115" s="95">
        <f t="shared" ca="1" si="18"/>
        <v>2025</v>
      </c>
      <c r="U115" s="57">
        <f t="shared" ca="1" si="21"/>
        <v>45771</v>
      </c>
      <c r="V115" s="57" t="str">
        <f t="shared" ca="1" si="22"/>
        <v>Do</v>
      </c>
      <c r="W115" s="55">
        <v>114</v>
      </c>
      <c r="X115" s="59" t="s">
        <v>183</v>
      </c>
      <c r="Y115" s="59" t="s">
        <v>113</v>
      </c>
    </row>
    <row r="116" spans="1:25" ht="15" customHeight="1" x14ac:dyDescent="0.3">
      <c r="A116" s="37" t="s">
        <v>131</v>
      </c>
      <c r="B116" s="38"/>
      <c r="C116" s="39"/>
      <c r="D116" s="77"/>
      <c r="E116" s="37" t="s">
        <v>132</v>
      </c>
      <c r="F116" s="40"/>
      <c r="G116" s="39"/>
      <c r="H116" s="77"/>
      <c r="I116" s="37" t="s">
        <v>133</v>
      </c>
      <c r="J116" s="40"/>
      <c r="K116" s="39"/>
      <c r="Q116" s="94">
        <v>481</v>
      </c>
      <c r="R116" s="94">
        <f t="shared" ca="1" si="19"/>
        <v>45407</v>
      </c>
      <c r="S116" s="94" t="str">
        <f t="shared" ca="1" si="20"/>
        <v>2024</v>
      </c>
      <c r="T116" s="95">
        <f t="shared" ca="1" si="18"/>
        <v>2025</v>
      </c>
      <c r="U116" s="57">
        <f t="shared" ca="1" si="21"/>
        <v>45772</v>
      </c>
      <c r="V116" s="57" t="str">
        <f t="shared" ca="1" si="22"/>
        <v>Fr</v>
      </c>
      <c r="W116" s="55">
        <v>115</v>
      </c>
      <c r="X116" s="59" t="s">
        <v>193</v>
      </c>
      <c r="Y116" s="59" t="s">
        <v>23</v>
      </c>
    </row>
    <row r="117" spans="1:25" ht="15" customHeight="1" x14ac:dyDescent="0.3">
      <c r="A117" s="44">
        <v>1</v>
      </c>
      <c r="B117" s="42" t="str">
        <f t="shared" ref="B117:B147" ca="1" si="29">IF($W275-$P$2&lt;=0,INDEX($X$2:$Y$366,365+($W275-$P$2),1),INDEX($X$2:$Y$366,$W275-$P$2,1))</f>
        <v>1. Korinther</v>
      </c>
      <c r="C117" s="43" t="str">
        <f t="shared" ref="C117:C147" ca="1" si="30">IF($W275-$P$2&lt;=0,INDEX($X$2:$Y$366,365+($W275-$P$2),2),INDEX($X$2:$Y$366,$W275-$P$2,2))</f>
        <v>11</v>
      </c>
      <c r="D117" s="76"/>
      <c r="E117" s="44">
        <v>1</v>
      </c>
      <c r="F117" s="42" t="str">
        <f t="shared" ref="F117:F146" ca="1" si="31">IF($W306-$P$2&lt;=0,INDEX($X$2:$Y$366,365+($W306-$P$2),1),INDEX($X$2:$Y$366,$W306-$P$2,1))</f>
        <v>2. Thessalonicher</v>
      </c>
      <c r="G117" s="43" t="str">
        <f t="shared" ref="G117:G146" ca="1" si="32">IF($W306-$P$2&lt;=0,INDEX($X$2:$Y$366,365+($W306-$P$2),2),INDEX($X$2:$Y$366,$W306-$P$2,2))</f>
        <v>1</v>
      </c>
      <c r="H117" s="76"/>
      <c r="I117" s="44">
        <v>1</v>
      </c>
      <c r="J117" s="42" t="str">
        <f t="shared" ref="J117:J147" ca="1" si="33">IF($W336-$P$2&lt;=0,INDEX($X$2:$Y$366,365+($W336-$P$2),1),INDEX($X$2:$Y$366,$W336-$P$2,1))</f>
        <v>2. Petrus</v>
      </c>
      <c r="K117" s="43" t="str">
        <f t="shared" ref="K117:K147" ca="1" si="34">IF($W336-$P$2&lt;=0,INDEX($X$2:$Y$366,365+($W336-$P$2),2),INDEX($X$2:$Y$366,$W336-$P$2,2))</f>
        <v>3</v>
      </c>
      <c r="Q117" s="94">
        <v>482</v>
      </c>
      <c r="R117" s="94">
        <f t="shared" ca="1" si="19"/>
        <v>45408</v>
      </c>
      <c r="S117" s="94" t="str">
        <f t="shared" ca="1" si="20"/>
        <v>2024</v>
      </c>
      <c r="T117" s="95">
        <f t="shared" ca="1" si="18"/>
        <v>2025</v>
      </c>
      <c r="U117" s="57">
        <f t="shared" ca="1" si="21"/>
        <v>45773</v>
      </c>
      <c r="V117" s="57" t="str">
        <f t="shared" ca="1" si="22"/>
        <v>Sa</v>
      </c>
      <c r="W117" s="55">
        <v>116</v>
      </c>
      <c r="X117" s="59" t="s">
        <v>193</v>
      </c>
      <c r="Y117" s="59" t="s">
        <v>194</v>
      </c>
    </row>
    <row r="118" spans="1:25" ht="15" customHeight="1" x14ac:dyDescent="0.3">
      <c r="A118" s="44">
        <v>2</v>
      </c>
      <c r="B118" s="42" t="str">
        <f t="shared" ca="1" si="29"/>
        <v>1. Korinther</v>
      </c>
      <c r="C118" s="43" t="str">
        <f t="shared" ca="1" si="30"/>
        <v>12</v>
      </c>
      <c r="D118" s="76"/>
      <c r="E118" s="44">
        <v>2</v>
      </c>
      <c r="F118" s="42" t="str">
        <f t="shared" ca="1" si="31"/>
        <v>2. Thessalonicher</v>
      </c>
      <c r="G118" s="43" t="str">
        <f t="shared" ca="1" si="32"/>
        <v>2</v>
      </c>
      <c r="H118" s="76"/>
      <c r="I118" s="44">
        <v>2</v>
      </c>
      <c r="J118" s="42" t="str">
        <f t="shared" ca="1" si="33"/>
        <v>1. Johannes</v>
      </c>
      <c r="K118" s="43" t="str">
        <f t="shared" ca="1" si="34"/>
        <v>1 - 2</v>
      </c>
      <c r="Q118" s="94">
        <v>483</v>
      </c>
      <c r="R118" s="94">
        <f t="shared" ca="1" si="19"/>
        <v>45409</v>
      </c>
      <c r="S118" s="94" t="str">
        <f t="shared" ca="1" si="20"/>
        <v>2024</v>
      </c>
      <c r="T118" s="95">
        <f t="shared" ca="1" si="18"/>
        <v>2025</v>
      </c>
      <c r="U118" s="57">
        <f t="shared" ca="1" si="21"/>
        <v>45774</v>
      </c>
      <c r="V118" s="57" t="str">
        <f t="shared" ca="1" si="22"/>
        <v>So</v>
      </c>
      <c r="W118" s="55">
        <v>117</v>
      </c>
      <c r="X118" s="59" t="s">
        <v>193</v>
      </c>
      <c r="Y118" s="59" t="s">
        <v>197</v>
      </c>
    </row>
    <row r="119" spans="1:25" ht="15" customHeight="1" x14ac:dyDescent="0.3">
      <c r="A119" s="44">
        <v>3</v>
      </c>
      <c r="B119" s="42" t="str">
        <f t="shared" ca="1" si="29"/>
        <v>1. Korinther</v>
      </c>
      <c r="C119" s="43" t="str">
        <f t="shared" ca="1" si="30"/>
        <v>13 - 14</v>
      </c>
      <c r="D119" s="76"/>
      <c r="E119" s="44">
        <v>3</v>
      </c>
      <c r="F119" s="42" t="str">
        <f t="shared" ca="1" si="31"/>
        <v>2. Thessalonicher</v>
      </c>
      <c r="G119" s="43" t="str">
        <f t="shared" ca="1" si="32"/>
        <v>3</v>
      </c>
      <c r="H119" s="76"/>
      <c r="I119" s="44">
        <v>3</v>
      </c>
      <c r="J119" s="42" t="str">
        <f t="shared" ca="1" si="33"/>
        <v>1. Johannes</v>
      </c>
      <c r="K119" s="43" t="str">
        <f t="shared" ca="1" si="34"/>
        <v>3 - 4</v>
      </c>
      <c r="Q119" s="94">
        <v>484</v>
      </c>
      <c r="R119" s="94">
        <f t="shared" ca="1" si="19"/>
        <v>45410</v>
      </c>
      <c r="S119" s="94" t="str">
        <f t="shared" ca="1" si="20"/>
        <v>2024</v>
      </c>
      <c r="T119" s="95">
        <f t="shared" ca="1" si="18"/>
        <v>2025</v>
      </c>
      <c r="U119" s="57">
        <f t="shared" ca="1" si="21"/>
        <v>45775</v>
      </c>
      <c r="V119" s="57" t="str">
        <f t="shared" ca="1" si="22"/>
        <v>Mo</v>
      </c>
      <c r="W119" s="55">
        <v>118</v>
      </c>
      <c r="X119" s="59" t="s">
        <v>193</v>
      </c>
      <c r="Y119" s="59" t="s">
        <v>143</v>
      </c>
    </row>
    <row r="120" spans="1:25" ht="15" customHeight="1" x14ac:dyDescent="0.3">
      <c r="A120" s="44">
        <v>4</v>
      </c>
      <c r="B120" s="42" t="str">
        <f t="shared" ca="1" si="29"/>
        <v>1. Korinther</v>
      </c>
      <c r="C120" s="43" t="str">
        <f t="shared" ca="1" si="30"/>
        <v>15</v>
      </c>
      <c r="D120" s="76"/>
      <c r="E120" s="44">
        <v>4</v>
      </c>
      <c r="F120" s="42" t="str">
        <f t="shared" ca="1" si="31"/>
        <v>1. Timotheus</v>
      </c>
      <c r="G120" s="43" t="str">
        <f t="shared" ca="1" si="32"/>
        <v>1</v>
      </c>
      <c r="H120" s="76"/>
      <c r="I120" s="44">
        <v>4</v>
      </c>
      <c r="J120" s="42" t="str">
        <f t="shared" ca="1" si="33"/>
        <v>1. Johannes</v>
      </c>
      <c r="K120" s="43" t="str">
        <f t="shared" ca="1" si="34"/>
        <v>5</v>
      </c>
      <c r="Q120" s="94">
        <v>485</v>
      </c>
      <c r="R120" s="94">
        <f t="shared" ca="1" si="19"/>
        <v>45411</v>
      </c>
      <c r="S120" s="94" t="str">
        <f t="shared" ca="1" si="20"/>
        <v>2024</v>
      </c>
      <c r="T120" s="95">
        <f t="shared" ca="1" si="18"/>
        <v>2025</v>
      </c>
      <c r="U120" s="57">
        <f t="shared" ca="1" si="21"/>
        <v>45776</v>
      </c>
      <c r="V120" s="57" t="str">
        <f t="shared" ca="1" si="22"/>
        <v>Di</v>
      </c>
      <c r="W120" s="55">
        <v>119</v>
      </c>
      <c r="X120" s="59" t="s">
        <v>199</v>
      </c>
      <c r="Y120" s="59" t="s">
        <v>23</v>
      </c>
    </row>
    <row r="121" spans="1:25" ht="15" customHeight="1" x14ac:dyDescent="0.3">
      <c r="A121" s="44">
        <v>5</v>
      </c>
      <c r="B121" s="42" t="str">
        <f t="shared" ca="1" si="29"/>
        <v>1. Korinther</v>
      </c>
      <c r="C121" s="43" t="str">
        <f t="shared" ca="1" si="30"/>
        <v>16</v>
      </c>
      <c r="D121" s="76"/>
      <c r="E121" s="44">
        <v>5</v>
      </c>
      <c r="F121" s="42" t="str">
        <f t="shared" ca="1" si="31"/>
        <v>1. Timotheus</v>
      </c>
      <c r="G121" s="43" t="str">
        <f t="shared" ca="1" si="32"/>
        <v>2 - 3</v>
      </c>
      <c r="H121" s="76"/>
      <c r="I121" s="44">
        <v>5</v>
      </c>
      <c r="J121" s="42" t="str">
        <f t="shared" ca="1" si="33"/>
        <v>2. Johannes</v>
      </c>
      <c r="K121" s="43" t="str">
        <f t="shared" ca="1" si="34"/>
        <v>1</v>
      </c>
      <c r="Q121" s="94">
        <v>486</v>
      </c>
      <c r="R121" s="94">
        <f t="shared" ca="1" si="19"/>
        <v>45412</v>
      </c>
      <c r="S121" s="94" t="str">
        <f t="shared" ca="1" si="20"/>
        <v>2024</v>
      </c>
      <c r="T121" s="95">
        <f t="shared" ca="1" si="18"/>
        <v>2025</v>
      </c>
      <c r="U121" s="57">
        <f t="shared" ca="1" si="21"/>
        <v>45777</v>
      </c>
      <c r="V121" s="57" t="str">
        <f t="shared" ca="1" si="22"/>
        <v>Mi</v>
      </c>
      <c r="W121" s="55">
        <v>120</v>
      </c>
      <c r="X121" s="59" t="s">
        <v>199</v>
      </c>
      <c r="Y121" s="59" t="s">
        <v>28</v>
      </c>
    </row>
    <row r="122" spans="1:25" ht="15" customHeight="1" x14ac:dyDescent="0.3">
      <c r="A122" s="44">
        <v>6</v>
      </c>
      <c r="B122" s="42" t="str">
        <f t="shared" ca="1" si="29"/>
        <v>1. Korinther</v>
      </c>
      <c r="C122" s="43" t="str">
        <f t="shared" ca="1" si="30"/>
        <v>16</v>
      </c>
      <c r="D122" s="76"/>
      <c r="E122" s="44">
        <v>6</v>
      </c>
      <c r="F122" s="42" t="str">
        <f t="shared" ca="1" si="31"/>
        <v>1. Timotheus</v>
      </c>
      <c r="G122" s="43" t="str">
        <f t="shared" ca="1" si="32"/>
        <v>4 - 5</v>
      </c>
      <c r="H122" s="76"/>
      <c r="I122" s="44">
        <v>6</v>
      </c>
      <c r="J122" s="42" t="str">
        <f t="shared" ca="1" si="33"/>
        <v>3. Johannes</v>
      </c>
      <c r="K122" s="43" t="str">
        <f t="shared" ca="1" si="34"/>
        <v>1</v>
      </c>
      <c r="Q122" s="94">
        <v>487</v>
      </c>
      <c r="R122" s="94">
        <f t="shared" ca="1" si="19"/>
        <v>45413</v>
      </c>
      <c r="S122" s="94" t="str">
        <f t="shared" ca="1" si="20"/>
        <v>2024</v>
      </c>
      <c r="T122" s="95">
        <f t="shared" ca="1" si="18"/>
        <v>2025</v>
      </c>
      <c r="U122" s="57">
        <f t="shared" ca="1" si="21"/>
        <v>45778</v>
      </c>
      <c r="V122" s="57" t="str">
        <f t="shared" ca="1" si="22"/>
        <v>Do</v>
      </c>
      <c r="W122" s="55">
        <v>121</v>
      </c>
      <c r="X122" s="59" t="s">
        <v>199</v>
      </c>
      <c r="Y122" s="59" t="s">
        <v>30</v>
      </c>
    </row>
    <row r="123" spans="1:25" ht="15" customHeight="1" x14ac:dyDescent="0.3">
      <c r="A123" s="44">
        <v>7</v>
      </c>
      <c r="B123" s="42" t="str">
        <f t="shared" ca="1" si="29"/>
        <v>2. Korinther</v>
      </c>
      <c r="C123" s="43" t="str">
        <f t="shared" ca="1" si="30"/>
        <v>1 - 2</v>
      </c>
      <c r="D123" s="76"/>
      <c r="E123" s="44">
        <v>7</v>
      </c>
      <c r="F123" s="42" t="str">
        <f t="shared" ca="1" si="31"/>
        <v>1. Timotheus</v>
      </c>
      <c r="G123" s="43" t="str">
        <f t="shared" ca="1" si="32"/>
        <v>6</v>
      </c>
      <c r="H123" s="76"/>
      <c r="I123" s="44">
        <v>7</v>
      </c>
      <c r="J123" s="42" t="str">
        <f t="shared" ca="1" si="33"/>
        <v>Judas</v>
      </c>
      <c r="K123" s="43" t="str">
        <f t="shared" ca="1" si="34"/>
        <v>1</v>
      </c>
      <c r="Q123" s="94">
        <v>488</v>
      </c>
      <c r="R123" s="94">
        <f t="shared" ca="1" si="19"/>
        <v>45414</v>
      </c>
      <c r="S123" s="94" t="str">
        <f t="shared" ca="1" si="20"/>
        <v>2024</v>
      </c>
      <c r="T123" s="95">
        <f t="shared" ca="1" si="18"/>
        <v>2025</v>
      </c>
      <c r="U123" s="57">
        <f t="shared" ca="1" si="21"/>
        <v>45779</v>
      </c>
      <c r="V123" s="57" t="str">
        <f t="shared" ca="1" si="22"/>
        <v>Fr</v>
      </c>
      <c r="W123" s="55">
        <v>122</v>
      </c>
      <c r="X123" s="59" t="s">
        <v>199</v>
      </c>
      <c r="Y123" s="59" t="s">
        <v>36</v>
      </c>
    </row>
    <row r="124" spans="1:25" ht="15" customHeight="1" x14ac:dyDescent="0.3">
      <c r="A124" s="44">
        <v>8</v>
      </c>
      <c r="B124" s="42" t="str">
        <f t="shared" ca="1" si="29"/>
        <v>2. Korinther</v>
      </c>
      <c r="C124" s="43" t="str">
        <f t="shared" ca="1" si="30"/>
        <v>3 - 4</v>
      </c>
      <c r="D124" s="76"/>
      <c r="E124" s="44">
        <v>8</v>
      </c>
      <c r="F124" s="42" t="str">
        <f t="shared" ca="1" si="31"/>
        <v>2. Timotheus</v>
      </c>
      <c r="G124" s="43" t="str">
        <f t="shared" ca="1" si="32"/>
        <v>1</v>
      </c>
      <c r="H124" s="76"/>
      <c r="I124" s="44">
        <v>8</v>
      </c>
      <c r="J124" s="42" t="str">
        <f t="shared" ca="1" si="33"/>
        <v>Offenbarung</v>
      </c>
      <c r="K124" s="43" t="str">
        <f t="shared" ca="1" si="34"/>
        <v>1</v>
      </c>
      <c r="Q124" s="94">
        <v>489</v>
      </c>
      <c r="R124" s="94">
        <f t="shared" ca="1" si="19"/>
        <v>45415</v>
      </c>
      <c r="S124" s="94" t="str">
        <f t="shared" ca="1" si="20"/>
        <v>2024</v>
      </c>
      <c r="T124" s="95">
        <f t="shared" ca="1" si="18"/>
        <v>2025</v>
      </c>
      <c r="U124" s="57">
        <f t="shared" ca="1" si="21"/>
        <v>45780</v>
      </c>
      <c r="V124" s="57" t="str">
        <f t="shared" ca="1" si="22"/>
        <v>Sa</v>
      </c>
      <c r="W124" s="55">
        <v>123</v>
      </c>
      <c r="X124" s="59" t="s">
        <v>203</v>
      </c>
      <c r="Y124" s="59" t="s">
        <v>536</v>
      </c>
    </row>
    <row r="125" spans="1:25" ht="15" customHeight="1" x14ac:dyDescent="0.3">
      <c r="A125" s="44">
        <v>9</v>
      </c>
      <c r="B125" s="42" t="str">
        <f t="shared" ca="1" si="29"/>
        <v>2. Korinther</v>
      </c>
      <c r="C125" s="43" t="str">
        <f t="shared" ca="1" si="30"/>
        <v>5 - 6</v>
      </c>
      <c r="D125" s="76"/>
      <c r="E125" s="44">
        <v>9</v>
      </c>
      <c r="F125" s="42" t="str">
        <f t="shared" ca="1" si="31"/>
        <v>2. Timotheus</v>
      </c>
      <c r="G125" s="43" t="str">
        <f t="shared" ca="1" si="32"/>
        <v>2</v>
      </c>
      <c r="H125" s="76"/>
      <c r="I125" s="44">
        <v>9</v>
      </c>
      <c r="J125" s="42" t="str">
        <f t="shared" ca="1" si="33"/>
        <v>Offenbarung</v>
      </c>
      <c r="K125" s="43" t="str">
        <f t="shared" ca="1" si="34"/>
        <v>2</v>
      </c>
      <c r="Q125" s="94">
        <v>490</v>
      </c>
      <c r="R125" s="94">
        <f t="shared" ca="1" si="19"/>
        <v>45416</v>
      </c>
      <c r="S125" s="94" t="str">
        <f t="shared" ca="1" si="20"/>
        <v>2024</v>
      </c>
      <c r="T125" s="95">
        <f t="shared" ca="1" si="18"/>
        <v>2025</v>
      </c>
      <c r="U125" s="57">
        <f t="shared" ca="1" si="21"/>
        <v>45781</v>
      </c>
      <c r="V125" s="57" t="str">
        <f t="shared" ca="1" si="22"/>
        <v>So</v>
      </c>
      <c r="W125" s="55">
        <v>124</v>
      </c>
      <c r="X125" s="59" t="s">
        <v>203</v>
      </c>
      <c r="Y125" s="59" t="s">
        <v>537</v>
      </c>
    </row>
    <row r="126" spans="1:25" ht="15" customHeight="1" x14ac:dyDescent="0.3">
      <c r="A126" s="44">
        <v>10</v>
      </c>
      <c r="B126" s="42" t="str">
        <f t="shared" ca="1" si="29"/>
        <v>2. Korinther</v>
      </c>
      <c r="C126" s="43" t="str">
        <f t="shared" ca="1" si="30"/>
        <v>7,1 - 8,15</v>
      </c>
      <c r="D126" s="76"/>
      <c r="E126" s="44">
        <v>10</v>
      </c>
      <c r="F126" s="42" t="str">
        <f t="shared" ca="1" si="31"/>
        <v>2. Timotheus</v>
      </c>
      <c r="G126" s="43" t="str">
        <f t="shared" ca="1" si="32"/>
        <v>3 - 4</v>
      </c>
      <c r="H126" s="76"/>
      <c r="I126" s="44">
        <v>10</v>
      </c>
      <c r="J126" s="42" t="str">
        <f t="shared" ca="1" si="33"/>
        <v>Offenbarung</v>
      </c>
      <c r="K126" s="43" t="str">
        <f t="shared" ca="1" si="34"/>
        <v>3</v>
      </c>
      <c r="Q126" s="94">
        <v>491</v>
      </c>
      <c r="R126" s="94">
        <f t="shared" ca="1" si="19"/>
        <v>45417</v>
      </c>
      <c r="S126" s="94" t="str">
        <f t="shared" ca="1" si="20"/>
        <v>2024</v>
      </c>
      <c r="T126" s="95">
        <f t="shared" ca="1" si="18"/>
        <v>2025</v>
      </c>
      <c r="U126" s="57">
        <f t="shared" ca="1" si="21"/>
        <v>45782</v>
      </c>
      <c r="V126" s="57" t="str">
        <f t="shared" ca="1" si="22"/>
        <v>Mo</v>
      </c>
      <c r="W126" s="55">
        <v>125</v>
      </c>
      <c r="X126" s="59" t="s">
        <v>203</v>
      </c>
      <c r="Y126" s="59" t="s">
        <v>197</v>
      </c>
    </row>
    <row r="127" spans="1:25" ht="15" customHeight="1" x14ac:dyDescent="0.3">
      <c r="A127" s="44">
        <v>11</v>
      </c>
      <c r="B127" s="42" t="str">
        <f t="shared" ca="1" si="29"/>
        <v>2. Korinther</v>
      </c>
      <c r="C127" s="43" t="str">
        <f t="shared" ca="1" si="30"/>
        <v>8,16 - 9,15</v>
      </c>
      <c r="D127" s="76"/>
      <c r="E127" s="44">
        <v>11</v>
      </c>
      <c r="F127" s="42" t="str">
        <f t="shared" ca="1" si="31"/>
        <v>Titus</v>
      </c>
      <c r="G127" s="43" t="str">
        <f t="shared" ca="1" si="32"/>
        <v>1</v>
      </c>
      <c r="H127" s="76"/>
      <c r="I127" s="44">
        <v>11</v>
      </c>
      <c r="J127" s="42" t="str">
        <f t="shared" ca="1" si="33"/>
        <v>Offenbarung</v>
      </c>
      <c r="K127" s="43" t="str">
        <f t="shared" ca="1" si="34"/>
        <v>4 - 5</v>
      </c>
      <c r="Q127" s="94">
        <v>492</v>
      </c>
      <c r="R127" s="94">
        <f t="shared" ca="1" si="19"/>
        <v>45418</v>
      </c>
      <c r="S127" s="94" t="str">
        <f t="shared" ca="1" si="20"/>
        <v>2024</v>
      </c>
      <c r="T127" s="95">
        <f t="shared" ca="1" si="18"/>
        <v>2025</v>
      </c>
      <c r="U127" s="57">
        <f t="shared" ca="1" si="21"/>
        <v>45783</v>
      </c>
      <c r="V127" s="57" t="str">
        <f t="shared" ca="1" si="22"/>
        <v>Di</v>
      </c>
      <c r="W127" s="55">
        <v>126</v>
      </c>
      <c r="X127" s="59" t="s">
        <v>205</v>
      </c>
      <c r="Y127" s="59" t="s">
        <v>538</v>
      </c>
    </row>
    <row r="128" spans="1:25" ht="15" customHeight="1" x14ac:dyDescent="0.3">
      <c r="A128" s="44">
        <v>12</v>
      </c>
      <c r="B128" s="42" t="str">
        <f t="shared" ca="1" si="29"/>
        <v>2. Korinther</v>
      </c>
      <c r="C128" s="43" t="str">
        <f t="shared" ca="1" si="30"/>
        <v>10</v>
      </c>
      <c r="D128" s="76"/>
      <c r="E128" s="44">
        <v>12</v>
      </c>
      <c r="F128" s="42" t="str">
        <f t="shared" ca="1" si="31"/>
        <v>Titus</v>
      </c>
      <c r="G128" s="43" t="str">
        <f t="shared" ca="1" si="32"/>
        <v>2</v>
      </c>
      <c r="H128" s="76"/>
      <c r="I128" s="44">
        <v>12</v>
      </c>
      <c r="J128" s="42" t="str">
        <f t="shared" ca="1" si="33"/>
        <v>Offenbarung</v>
      </c>
      <c r="K128" s="43" t="str">
        <f t="shared" ca="1" si="34"/>
        <v>6 - 7</v>
      </c>
      <c r="Q128" s="94">
        <v>493</v>
      </c>
      <c r="R128" s="94">
        <f t="shared" ca="1" si="19"/>
        <v>45419</v>
      </c>
      <c r="S128" s="94" t="str">
        <f t="shared" ca="1" si="20"/>
        <v>2024</v>
      </c>
      <c r="T128" s="95">
        <f t="shared" ca="1" si="18"/>
        <v>2025</v>
      </c>
      <c r="U128" s="57">
        <f t="shared" ca="1" si="21"/>
        <v>45784</v>
      </c>
      <c r="V128" s="57" t="str">
        <f t="shared" ca="1" si="22"/>
        <v>Mi</v>
      </c>
      <c r="W128" s="55">
        <v>127</v>
      </c>
      <c r="X128" s="59" t="s">
        <v>205</v>
      </c>
      <c r="Y128" s="59" t="s">
        <v>539</v>
      </c>
    </row>
    <row r="129" spans="1:25" ht="15" customHeight="1" x14ac:dyDescent="0.3">
      <c r="A129" s="44">
        <v>13</v>
      </c>
      <c r="B129" s="42" t="str">
        <f t="shared" ca="1" si="29"/>
        <v>2. Korinther</v>
      </c>
      <c r="C129" s="43" t="str">
        <f t="shared" ca="1" si="30"/>
        <v>11</v>
      </c>
      <c r="D129" s="76"/>
      <c r="E129" s="44">
        <v>13</v>
      </c>
      <c r="F129" s="42" t="str">
        <f t="shared" ca="1" si="31"/>
        <v>Titus</v>
      </c>
      <c r="G129" s="43" t="str">
        <f t="shared" ca="1" si="32"/>
        <v>3</v>
      </c>
      <c r="H129" s="76"/>
      <c r="I129" s="44">
        <v>13</v>
      </c>
      <c r="J129" s="42" t="str">
        <f t="shared" ca="1" si="33"/>
        <v>Offenbarung</v>
      </c>
      <c r="K129" s="43" t="str">
        <f t="shared" ca="1" si="34"/>
        <v>8 - 9</v>
      </c>
      <c r="Q129" s="94">
        <v>494</v>
      </c>
      <c r="R129" s="94">
        <f t="shared" ca="1" si="19"/>
        <v>45420</v>
      </c>
      <c r="S129" s="94" t="str">
        <f t="shared" ca="1" si="20"/>
        <v>2024</v>
      </c>
      <c r="T129" s="95">
        <f t="shared" ca="1" si="18"/>
        <v>2025</v>
      </c>
      <c r="U129" s="57">
        <f t="shared" ca="1" si="21"/>
        <v>45785</v>
      </c>
      <c r="V129" s="57" t="str">
        <f t="shared" ca="1" si="22"/>
        <v>Do</v>
      </c>
      <c r="W129" s="55">
        <v>128</v>
      </c>
      <c r="X129" s="59" t="s">
        <v>205</v>
      </c>
      <c r="Y129" s="59" t="s">
        <v>540</v>
      </c>
    </row>
    <row r="130" spans="1:25" ht="15" customHeight="1" x14ac:dyDescent="0.3">
      <c r="A130" s="44">
        <v>14</v>
      </c>
      <c r="B130" s="42" t="str">
        <f t="shared" ca="1" si="29"/>
        <v>2. Korinther</v>
      </c>
      <c r="C130" s="43" t="str">
        <f t="shared" ca="1" si="30"/>
        <v>12 - 13</v>
      </c>
      <c r="D130" s="76"/>
      <c r="E130" s="44">
        <v>14</v>
      </c>
      <c r="F130" s="42" t="str">
        <f t="shared" ca="1" si="31"/>
        <v>Philemon</v>
      </c>
      <c r="G130" s="43" t="str">
        <f t="shared" ca="1" si="32"/>
        <v>1</v>
      </c>
      <c r="H130" s="76"/>
      <c r="I130" s="44">
        <v>14</v>
      </c>
      <c r="J130" s="42" t="str">
        <f t="shared" ca="1" si="33"/>
        <v>Offenbarung</v>
      </c>
      <c r="K130" s="43" t="str">
        <f t="shared" ca="1" si="34"/>
        <v>10 - 11</v>
      </c>
      <c r="Q130" s="94">
        <v>495</v>
      </c>
      <c r="R130" s="94">
        <f t="shared" ca="1" si="19"/>
        <v>45421</v>
      </c>
      <c r="S130" s="94" t="str">
        <f t="shared" ca="1" si="20"/>
        <v>2024</v>
      </c>
      <c r="T130" s="95">
        <f t="shared" ref="T130:T193" ca="1" si="35">IF(A$14&gt;R130,S130+1,S130)</f>
        <v>2025</v>
      </c>
      <c r="U130" s="57">
        <f t="shared" ca="1" si="21"/>
        <v>45786</v>
      </c>
      <c r="V130" s="57" t="str">
        <f t="shared" ca="1" si="22"/>
        <v>Fr</v>
      </c>
      <c r="W130" s="55">
        <v>129</v>
      </c>
      <c r="X130" s="59" t="s">
        <v>208</v>
      </c>
      <c r="Y130" s="59" t="s">
        <v>23</v>
      </c>
    </row>
    <row r="131" spans="1:25" ht="15" customHeight="1" x14ac:dyDescent="0.3">
      <c r="A131" s="44">
        <v>15</v>
      </c>
      <c r="B131" s="42" t="str">
        <f t="shared" ca="1" si="29"/>
        <v>Galater</v>
      </c>
      <c r="C131" s="43" t="str">
        <f t="shared" ca="1" si="30"/>
        <v>1 - 2</v>
      </c>
      <c r="D131" s="76"/>
      <c r="E131" s="44">
        <v>15</v>
      </c>
      <c r="F131" s="42" t="str">
        <f t="shared" ca="1" si="31"/>
        <v>Hebräer</v>
      </c>
      <c r="G131" s="43" t="str">
        <f t="shared" ca="1" si="32"/>
        <v>1 - 2</v>
      </c>
      <c r="H131" s="76"/>
      <c r="I131" s="44">
        <v>15</v>
      </c>
      <c r="J131" s="42" t="str">
        <f t="shared" ca="1" si="33"/>
        <v>Offenbarung</v>
      </c>
      <c r="K131" s="43" t="str">
        <f t="shared" ca="1" si="34"/>
        <v>12 - 13</v>
      </c>
      <c r="Q131" s="94">
        <v>496</v>
      </c>
      <c r="R131" s="94">
        <f t="shared" ref="R131:R194" ca="1" si="36">DATE(TEXT($M$2,"JJJJ"),TEXT(Q131,"MM"),TEXT(Q131,"TT"))</f>
        <v>45422</v>
      </c>
      <c r="S131" s="94" t="str">
        <f t="shared" ref="S131:S194" ca="1" si="37">TEXT(R131,"JJJJ")</f>
        <v>2024</v>
      </c>
      <c r="T131" s="95">
        <f t="shared" ca="1" si="35"/>
        <v>2025</v>
      </c>
      <c r="U131" s="57">
        <f t="shared" ref="U131:U194" ca="1" si="38">DATE(T131,TEXT(R131,"MM"),TEXT(R131,"TT"))</f>
        <v>45787</v>
      </c>
      <c r="V131" s="57" t="str">
        <f t="shared" ref="V131:V194" ca="1" si="39">TEXT(U131,"TTT")</f>
        <v>Sa</v>
      </c>
      <c r="W131" s="55">
        <v>130</v>
      </c>
      <c r="X131" s="59" t="s">
        <v>208</v>
      </c>
      <c r="Y131" s="59" t="s">
        <v>28</v>
      </c>
    </row>
    <row r="132" spans="1:25" ht="15" customHeight="1" x14ac:dyDescent="0.3">
      <c r="A132" s="44">
        <v>16</v>
      </c>
      <c r="B132" s="42" t="str">
        <f t="shared" ca="1" si="29"/>
        <v>Galater</v>
      </c>
      <c r="C132" s="43" t="str">
        <f t="shared" ca="1" si="30"/>
        <v>3</v>
      </c>
      <c r="D132" s="76"/>
      <c r="E132" s="44">
        <v>16</v>
      </c>
      <c r="F132" s="42" t="str">
        <f t="shared" ca="1" si="31"/>
        <v>Hebräer</v>
      </c>
      <c r="G132" s="43" t="str">
        <f t="shared" ca="1" si="32"/>
        <v>3 - 5</v>
      </c>
      <c r="H132" s="76"/>
      <c r="I132" s="44">
        <v>16</v>
      </c>
      <c r="J132" s="42" t="str">
        <f t="shared" ca="1" si="33"/>
        <v>Offenbarung</v>
      </c>
      <c r="K132" s="43" t="str">
        <f t="shared" ca="1" si="34"/>
        <v>14</v>
      </c>
      <c r="Q132" s="94">
        <v>497</v>
      </c>
      <c r="R132" s="94">
        <f t="shared" ca="1" si="36"/>
        <v>45423</v>
      </c>
      <c r="S132" s="94" t="str">
        <f t="shared" ca="1" si="37"/>
        <v>2024</v>
      </c>
      <c r="T132" s="95">
        <f t="shared" ca="1" si="35"/>
        <v>2025</v>
      </c>
      <c r="U132" s="57">
        <f t="shared" ca="1" si="38"/>
        <v>45788</v>
      </c>
      <c r="V132" s="57" t="str">
        <f t="shared" ca="1" si="39"/>
        <v>So</v>
      </c>
      <c r="W132" s="55">
        <v>131</v>
      </c>
      <c r="X132" s="59" t="s">
        <v>208</v>
      </c>
      <c r="Y132" s="59" t="s">
        <v>30</v>
      </c>
    </row>
    <row r="133" spans="1:25" ht="15" customHeight="1" x14ac:dyDescent="0.3">
      <c r="A133" s="44">
        <v>17</v>
      </c>
      <c r="B133" s="42" t="str">
        <f t="shared" ca="1" si="29"/>
        <v>Galater</v>
      </c>
      <c r="C133" s="43" t="str">
        <f t="shared" ca="1" si="30"/>
        <v>4</v>
      </c>
      <c r="D133" s="76"/>
      <c r="E133" s="44">
        <v>17</v>
      </c>
      <c r="F133" s="42" t="str">
        <f t="shared" ca="1" si="31"/>
        <v>Hebräer</v>
      </c>
      <c r="G133" s="43" t="str">
        <f t="shared" ca="1" si="32"/>
        <v>6 - 7</v>
      </c>
      <c r="H133" s="76"/>
      <c r="I133" s="44">
        <v>17</v>
      </c>
      <c r="J133" s="42" t="str">
        <f t="shared" ca="1" si="33"/>
        <v>Offenbarung</v>
      </c>
      <c r="K133" s="43" t="str">
        <f t="shared" ca="1" si="34"/>
        <v>15 - 16</v>
      </c>
      <c r="Q133" s="94">
        <v>498</v>
      </c>
      <c r="R133" s="94">
        <f t="shared" ca="1" si="36"/>
        <v>45424</v>
      </c>
      <c r="S133" s="94" t="str">
        <f t="shared" ca="1" si="37"/>
        <v>2024</v>
      </c>
      <c r="T133" s="95">
        <f t="shared" ca="1" si="35"/>
        <v>2025</v>
      </c>
      <c r="U133" s="57">
        <f t="shared" ca="1" si="38"/>
        <v>45789</v>
      </c>
      <c r="V133" s="57" t="str">
        <f t="shared" ca="1" si="39"/>
        <v>Mo</v>
      </c>
      <c r="W133" s="55">
        <v>132</v>
      </c>
      <c r="X133" s="59" t="s">
        <v>210</v>
      </c>
      <c r="Y133" s="59" t="s">
        <v>77</v>
      </c>
    </row>
    <row r="134" spans="1:25" ht="15" customHeight="1" x14ac:dyDescent="0.3">
      <c r="A134" s="44">
        <v>18</v>
      </c>
      <c r="B134" s="42" t="str">
        <f t="shared" ca="1" si="29"/>
        <v>Galater</v>
      </c>
      <c r="C134" s="43" t="str">
        <f t="shared" ca="1" si="30"/>
        <v>5 - 6</v>
      </c>
      <c r="D134" s="76"/>
      <c r="E134" s="44">
        <v>18</v>
      </c>
      <c r="F134" s="42" t="str">
        <f t="shared" ca="1" si="31"/>
        <v>Hebräer</v>
      </c>
      <c r="G134" s="43" t="str">
        <f t="shared" ca="1" si="32"/>
        <v>8 - 9</v>
      </c>
      <c r="H134" s="76"/>
      <c r="I134" s="44">
        <v>18</v>
      </c>
      <c r="J134" s="42" t="str">
        <f t="shared" ca="1" si="33"/>
        <v>Offenbarung</v>
      </c>
      <c r="K134" s="43" t="str">
        <f t="shared" ca="1" si="34"/>
        <v>17</v>
      </c>
      <c r="Q134" s="94">
        <v>499</v>
      </c>
      <c r="R134" s="94">
        <f t="shared" ca="1" si="36"/>
        <v>45425</v>
      </c>
      <c r="S134" s="94" t="str">
        <f t="shared" ca="1" si="37"/>
        <v>2024</v>
      </c>
      <c r="T134" s="95">
        <f t="shared" ca="1" si="35"/>
        <v>2025</v>
      </c>
      <c r="U134" s="57">
        <f t="shared" ca="1" si="38"/>
        <v>45790</v>
      </c>
      <c r="V134" s="57" t="str">
        <f t="shared" ca="1" si="39"/>
        <v>Di</v>
      </c>
      <c r="W134" s="55">
        <v>133</v>
      </c>
      <c r="X134" s="59" t="s">
        <v>210</v>
      </c>
      <c r="Y134" s="59" t="s">
        <v>100</v>
      </c>
    </row>
    <row r="135" spans="1:25" ht="15" customHeight="1" x14ac:dyDescent="0.3">
      <c r="A135" s="44">
        <v>19</v>
      </c>
      <c r="B135" s="42" t="str">
        <f t="shared" ca="1" si="29"/>
        <v>Epheser</v>
      </c>
      <c r="C135" s="43" t="str">
        <f t="shared" ca="1" si="30"/>
        <v>1 - 2</v>
      </c>
      <c r="D135" s="76"/>
      <c r="E135" s="44">
        <v>19</v>
      </c>
      <c r="F135" s="42" t="str">
        <f t="shared" ca="1" si="31"/>
        <v>Hebräer</v>
      </c>
      <c r="G135" s="43" t="str">
        <f t="shared" ca="1" si="32"/>
        <v>10</v>
      </c>
      <c r="H135" s="76"/>
      <c r="I135" s="44">
        <v>19</v>
      </c>
      <c r="J135" s="42" t="str">
        <f t="shared" ca="1" si="33"/>
        <v>Offenbarung</v>
      </c>
      <c r="K135" s="43" t="str">
        <f t="shared" ca="1" si="34"/>
        <v>18</v>
      </c>
      <c r="Q135" s="94">
        <v>500</v>
      </c>
      <c r="R135" s="94">
        <f t="shared" ca="1" si="36"/>
        <v>45426</v>
      </c>
      <c r="S135" s="94" t="str">
        <f t="shared" ca="1" si="37"/>
        <v>2024</v>
      </c>
      <c r="T135" s="95">
        <f t="shared" ca="1" si="35"/>
        <v>2025</v>
      </c>
      <c r="U135" s="57">
        <f t="shared" ca="1" si="38"/>
        <v>45791</v>
      </c>
      <c r="V135" s="57" t="str">
        <f t="shared" ca="1" si="39"/>
        <v>Mi</v>
      </c>
      <c r="W135" s="55">
        <v>134</v>
      </c>
      <c r="X135" s="59" t="s">
        <v>210</v>
      </c>
      <c r="Y135" s="59" t="s">
        <v>194</v>
      </c>
    </row>
    <row r="136" spans="1:25" ht="15" customHeight="1" x14ac:dyDescent="0.3">
      <c r="A136" s="44">
        <v>20</v>
      </c>
      <c r="B136" s="42" t="str">
        <f t="shared" ca="1" si="29"/>
        <v>Epheser</v>
      </c>
      <c r="C136" s="43" t="str">
        <f t="shared" ca="1" si="30"/>
        <v>3 - 4</v>
      </c>
      <c r="D136" s="76"/>
      <c r="E136" s="44">
        <v>20</v>
      </c>
      <c r="F136" s="42" t="str">
        <f t="shared" ca="1" si="31"/>
        <v>Hebräer</v>
      </c>
      <c r="G136" s="43" t="str">
        <f t="shared" ca="1" si="32"/>
        <v>11</v>
      </c>
      <c r="H136" s="76"/>
      <c r="I136" s="44">
        <v>20</v>
      </c>
      <c r="J136" s="42" t="str">
        <f t="shared" ca="1" si="33"/>
        <v>Offenbarung</v>
      </c>
      <c r="K136" s="43" t="str">
        <f t="shared" ca="1" si="34"/>
        <v>19</v>
      </c>
      <c r="Q136" s="94">
        <v>501</v>
      </c>
      <c r="R136" s="94">
        <f t="shared" ca="1" si="36"/>
        <v>45427</v>
      </c>
      <c r="S136" s="94" t="str">
        <f t="shared" ca="1" si="37"/>
        <v>2024</v>
      </c>
      <c r="T136" s="95">
        <f t="shared" ca="1" si="35"/>
        <v>2025</v>
      </c>
      <c r="U136" s="57">
        <f t="shared" ca="1" si="38"/>
        <v>45792</v>
      </c>
      <c r="V136" s="57" t="str">
        <f t="shared" ca="1" si="39"/>
        <v>Do</v>
      </c>
      <c r="W136" s="55">
        <v>135</v>
      </c>
      <c r="X136" s="59" t="s">
        <v>211</v>
      </c>
      <c r="Y136" s="59" t="s">
        <v>77</v>
      </c>
    </row>
    <row r="137" spans="1:25" ht="15" customHeight="1" x14ac:dyDescent="0.3">
      <c r="A137" s="44">
        <v>21</v>
      </c>
      <c r="B137" s="42" t="str">
        <f t="shared" ca="1" si="29"/>
        <v>Epheser</v>
      </c>
      <c r="C137" s="43" t="str">
        <f t="shared" ca="1" si="30"/>
        <v>5</v>
      </c>
      <c r="D137" s="76"/>
      <c r="E137" s="44">
        <v>21</v>
      </c>
      <c r="F137" s="42" t="str">
        <f t="shared" ca="1" si="31"/>
        <v>Hebräer</v>
      </c>
      <c r="G137" s="43" t="str">
        <f t="shared" ca="1" si="32"/>
        <v>12</v>
      </c>
      <c r="H137" s="76"/>
      <c r="I137" s="44">
        <v>21</v>
      </c>
      <c r="J137" s="42" t="str">
        <f t="shared" ca="1" si="33"/>
        <v>Offenbarung</v>
      </c>
      <c r="K137" s="43">
        <f t="shared" ca="1" si="34"/>
        <v>20</v>
      </c>
      <c r="Q137" s="94">
        <v>502</v>
      </c>
      <c r="R137" s="94">
        <f t="shared" ca="1" si="36"/>
        <v>45428</v>
      </c>
      <c r="S137" s="94" t="str">
        <f t="shared" ca="1" si="37"/>
        <v>2024</v>
      </c>
      <c r="T137" s="95">
        <f t="shared" ca="1" si="35"/>
        <v>2025</v>
      </c>
      <c r="U137" s="57">
        <f t="shared" ca="1" si="38"/>
        <v>45793</v>
      </c>
      <c r="V137" s="57" t="str">
        <f t="shared" ca="1" si="39"/>
        <v>Fr</v>
      </c>
      <c r="W137" s="55">
        <v>136</v>
      </c>
      <c r="X137" s="59" t="s">
        <v>211</v>
      </c>
      <c r="Y137" s="59" t="s">
        <v>79</v>
      </c>
    </row>
    <row r="138" spans="1:25" ht="15" customHeight="1" x14ac:dyDescent="0.3">
      <c r="A138" s="44">
        <v>22</v>
      </c>
      <c r="B138" s="42" t="str">
        <f t="shared" ca="1" si="29"/>
        <v>Epheser</v>
      </c>
      <c r="C138" s="43" t="str">
        <f t="shared" ca="1" si="30"/>
        <v>6</v>
      </c>
      <c r="D138" s="76"/>
      <c r="E138" s="44">
        <v>22</v>
      </c>
      <c r="F138" s="42" t="str">
        <f t="shared" ca="1" si="31"/>
        <v>Hebräer</v>
      </c>
      <c r="G138" s="43" t="str">
        <f t="shared" ca="1" si="32"/>
        <v>13</v>
      </c>
      <c r="H138" s="76"/>
      <c r="I138" s="44">
        <v>22</v>
      </c>
      <c r="J138" s="42" t="str">
        <f t="shared" ca="1" si="33"/>
        <v>Offenbarung</v>
      </c>
      <c r="K138" s="43">
        <f t="shared" ca="1" si="34"/>
        <v>21</v>
      </c>
      <c r="Q138" s="94">
        <v>503</v>
      </c>
      <c r="R138" s="94">
        <f t="shared" ca="1" si="36"/>
        <v>45429</v>
      </c>
      <c r="S138" s="94" t="str">
        <f t="shared" ca="1" si="37"/>
        <v>2024</v>
      </c>
      <c r="T138" s="95">
        <f t="shared" ca="1" si="35"/>
        <v>2025</v>
      </c>
      <c r="U138" s="57">
        <f t="shared" ca="1" si="38"/>
        <v>45794</v>
      </c>
      <c r="V138" s="57" t="str">
        <f t="shared" ca="1" si="39"/>
        <v>Sa</v>
      </c>
      <c r="W138" s="55">
        <v>137</v>
      </c>
      <c r="X138" s="59" t="s">
        <v>211</v>
      </c>
      <c r="Y138" s="59" t="s">
        <v>80</v>
      </c>
    </row>
    <row r="139" spans="1:25" ht="15" customHeight="1" x14ac:dyDescent="0.3">
      <c r="A139" s="44">
        <v>23</v>
      </c>
      <c r="B139" s="42" t="str">
        <f t="shared" ca="1" si="29"/>
        <v>Philipper</v>
      </c>
      <c r="C139" s="43" t="str">
        <f t="shared" ca="1" si="30"/>
        <v>1,1 - 2,18</v>
      </c>
      <c r="D139" s="76"/>
      <c r="E139" s="44">
        <v>23</v>
      </c>
      <c r="F139" s="42" t="str">
        <f t="shared" ca="1" si="31"/>
        <v>Jakobus</v>
      </c>
      <c r="G139" s="43" t="str">
        <f t="shared" ca="1" si="32"/>
        <v>1</v>
      </c>
      <c r="H139" s="76"/>
      <c r="I139" s="44">
        <v>23</v>
      </c>
      <c r="J139" s="42" t="str">
        <f t="shared" ca="1" si="33"/>
        <v>Offenbarung</v>
      </c>
      <c r="K139" s="43">
        <f t="shared" ca="1" si="34"/>
        <v>22</v>
      </c>
      <c r="Q139" s="94">
        <v>504</v>
      </c>
      <c r="R139" s="94">
        <f t="shared" ca="1" si="36"/>
        <v>45430</v>
      </c>
      <c r="S139" s="94" t="str">
        <f t="shared" ca="1" si="37"/>
        <v>2024</v>
      </c>
      <c r="T139" s="95">
        <f t="shared" ca="1" si="35"/>
        <v>2025</v>
      </c>
      <c r="U139" s="57">
        <f t="shared" ca="1" si="38"/>
        <v>45795</v>
      </c>
      <c r="V139" s="57" t="str">
        <f t="shared" ca="1" si="39"/>
        <v>So</v>
      </c>
      <c r="W139" s="55">
        <v>138</v>
      </c>
      <c r="X139" s="59" t="s">
        <v>211</v>
      </c>
      <c r="Y139" s="59" t="s">
        <v>36</v>
      </c>
    </row>
    <row r="140" spans="1:25" ht="15" customHeight="1" x14ac:dyDescent="0.3">
      <c r="A140" s="44">
        <v>24</v>
      </c>
      <c r="B140" s="42" t="str">
        <f t="shared" ca="1" si="29"/>
        <v>Philipper</v>
      </c>
      <c r="C140" s="43" t="str">
        <f t="shared" ca="1" si="30"/>
        <v>2,19 - 3,21</v>
      </c>
      <c r="D140" s="76"/>
      <c r="E140" s="44">
        <v>24</v>
      </c>
      <c r="F140" s="42" t="str">
        <f t="shared" ca="1" si="31"/>
        <v>Jakobus</v>
      </c>
      <c r="G140" s="43" t="str">
        <f t="shared" ca="1" si="32"/>
        <v>2 - 3</v>
      </c>
      <c r="H140" s="76"/>
      <c r="I140" s="44">
        <v>24</v>
      </c>
      <c r="J140" s="42" t="str">
        <f t="shared" ca="1" si="33"/>
        <v>Matthäus</v>
      </c>
      <c r="K140" s="43" t="str">
        <f t="shared" ca="1" si="34"/>
        <v>1</v>
      </c>
      <c r="Q140" s="94">
        <v>505</v>
      </c>
      <c r="R140" s="94">
        <f t="shared" ca="1" si="36"/>
        <v>45431</v>
      </c>
      <c r="S140" s="94" t="str">
        <f t="shared" ca="1" si="37"/>
        <v>2024</v>
      </c>
      <c r="T140" s="95">
        <f t="shared" ca="1" si="35"/>
        <v>2025</v>
      </c>
      <c r="U140" s="57">
        <f t="shared" ca="1" si="38"/>
        <v>45796</v>
      </c>
      <c r="V140" s="57" t="str">
        <f t="shared" ca="1" si="39"/>
        <v>Mo</v>
      </c>
      <c r="W140" s="55">
        <v>139</v>
      </c>
      <c r="X140" s="59" t="s">
        <v>213</v>
      </c>
      <c r="Y140" s="59" t="s">
        <v>77</v>
      </c>
    </row>
    <row r="141" spans="1:25" ht="15" customHeight="1" x14ac:dyDescent="0.3">
      <c r="A141" s="44">
        <v>25</v>
      </c>
      <c r="B141" s="42" t="str">
        <f t="shared" ca="1" si="29"/>
        <v>Philipper</v>
      </c>
      <c r="C141" s="43" t="str">
        <f t="shared" ca="1" si="30"/>
        <v>4</v>
      </c>
      <c r="D141" s="76"/>
      <c r="E141" s="44">
        <v>25</v>
      </c>
      <c r="F141" s="42" t="str">
        <f t="shared" ca="1" si="31"/>
        <v>Jakobus</v>
      </c>
      <c r="G141" s="43" t="str">
        <f t="shared" ca="1" si="32"/>
        <v>4 - 5</v>
      </c>
      <c r="H141" s="76"/>
      <c r="I141" s="44">
        <v>25</v>
      </c>
      <c r="J141" s="42" t="str">
        <f t="shared" ca="1" si="33"/>
        <v>Matthäus</v>
      </c>
      <c r="K141" s="43" t="str">
        <f t="shared" ca="1" si="34"/>
        <v>2</v>
      </c>
      <c r="Q141" s="94">
        <v>506</v>
      </c>
      <c r="R141" s="94">
        <f t="shared" ca="1" si="36"/>
        <v>45432</v>
      </c>
      <c r="S141" s="94" t="str">
        <f t="shared" ca="1" si="37"/>
        <v>2024</v>
      </c>
      <c r="T141" s="95">
        <f t="shared" ca="1" si="35"/>
        <v>2025</v>
      </c>
      <c r="U141" s="57">
        <f t="shared" ca="1" si="38"/>
        <v>45797</v>
      </c>
      <c r="V141" s="57" t="str">
        <f t="shared" ca="1" si="39"/>
        <v>Di</v>
      </c>
      <c r="W141" s="55">
        <v>140</v>
      </c>
      <c r="X141" s="59" t="s">
        <v>213</v>
      </c>
      <c r="Y141" s="59" t="s">
        <v>100</v>
      </c>
    </row>
    <row r="142" spans="1:25" ht="15" customHeight="1" x14ac:dyDescent="0.3">
      <c r="A142" s="44">
        <v>26</v>
      </c>
      <c r="B142" s="42" t="str">
        <f t="shared" ca="1" si="29"/>
        <v>Kolosser</v>
      </c>
      <c r="C142" s="43" t="str">
        <f t="shared" ca="1" si="30"/>
        <v>1,1 - 2,3</v>
      </c>
      <c r="D142" s="76"/>
      <c r="E142" s="44">
        <v>26</v>
      </c>
      <c r="F142" s="42" t="str">
        <f t="shared" ca="1" si="31"/>
        <v>1. Petrus</v>
      </c>
      <c r="G142" s="43" t="str">
        <f t="shared" ca="1" si="32"/>
        <v>1</v>
      </c>
      <c r="H142" s="76"/>
      <c r="I142" s="44">
        <v>26</v>
      </c>
      <c r="J142" s="42" t="str">
        <f t="shared" ca="1" si="33"/>
        <v>Matthäus</v>
      </c>
      <c r="K142" s="43" t="str">
        <f t="shared" ca="1" si="34"/>
        <v>3 - 4</v>
      </c>
      <c r="Q142" s="94">
        <v>507</v>
      </c>
      <c r="R142" s="94">
        <f t="shared" ca="1" si="36"/>
        <v>45433</v>
      </c>
      <c r="S142" s="94" t="str">
        <f t="shared" ca="1" si="37"/>
        <v>2024</v>
      </c>
      <c r="T142" s="95">
        <f t="shared" ca="1" si="35"/>
        <v>2025</v>
      </c>
      <c r="U142" s="57">
        <f t="shared" ca="1" si="38"/>
        <v>45798</v>
      </c>
      <c r="V142" s="57" t="str">
        <f t="shared" ca="1" si="39"/>
        <v>Mi</v>
      </c>
      <c r="W142" s="55">
        <v>141</v>
      </c>
      <c r="X142" s="59" t="s">
        <v>213</v>
      </c>
      <c r="Y142" s="59" t="s">
        <v>28</v>
      </c>
    </row>
    <row r="143" spans="1:25" ht="15" customHeight="1" x14ac:dyDescent="0.3">
      <c r="A143" s="44">
        <v>27</v>
      </c>
      <c r="B143" s="42" t="str">
        <f t="shared" ca="1" si="29"/>
        <v>Kolosser</v>
      </c>
      <c r="C143" s="43" t="str">
        <f t="shared" ca="1" si="30"/>
        <v>2,4 - 3,4</v>
      </c>
      <c r="D143" s="76"/>
      <c r="E143" s="44">
        <v>27</v>
      </c>
      <c r="F143" s="42" t="str">
        <f t="shared" ca="1" si="31"/>
        <v>1. Petrus</v>
      </c>
      <c r="G143" s="43" t="str">
        <f t="shared" ca="1" si="32"/>
        <v>2 - 3</v>
      </c>
      <c r="H143" s="76"/>
      <c r="I143" s="44">
        <v>27</v>
      </c>
      <c r="J143" s="42" t="str">
        <f t="shared" ca="1" si="33"/>
        <v>Matthäus</v>
      </c>
      <c r="K143" s="43" t="str">
        <f t="shared" ca="1" si="34"/>
        <v>5</v>
      </c>
      <c r="Q143" s="94">
        <v>508</v>
      </c>
      <c r="R143" s="94">
        <f t="shared" ca="1" si="36"/>
        <v>45434</v>
      </c>
      <c r="S143" s="94" t="str">
        <f t="shared" ca="1" si="37"/>
        <v>2024</v>
      </c>
      <c r="T143" s="95">
        <f t="shared" ca="1" si="35"/>
        <v>2025</v>
      </c>
      <c r="U143" s="57">
        <f t="shared" ca="1" si="38"/>
        <v>45799</v>
      </c>
      <c r="V143" s="57" t="str">
        <f t="shared" ca="1" si="39"/>
        <v>Do</v>
      </c>
      <c r="W143" s="55">
        <v>142</v>
      </c>
      <c r="X143" s="59" t="s">
        <v>216</v>
      </c>
      <c r="Y143" s="59" t="s">
        <v>77</v>
      </c>
    </row>
    <row r="144" spans="1:25" ht="15" customHeight="1" x14ac:dyDescent="0.3">
      <c r="A144" s="44">
        <v>28</v>
      </c>
      <c r="B144" s="42" t="str">
        <f t="shared" ca="1" si="29"/>
        <v>Kolosser</v>
      </c>
      <c r="C144" s="43" t="str">
        <f t="shared" ca="1" si="30"/>
        <v>3,5 - 4,18</v>
      </c>
      <c r="D144" s="76"/>
      <c r="E144" s="44">
        <v>28</v>
      </c>
      <c r="F144" s="42" t="str">
        <f t="shared" ca="1" si="31"/>
        <v>1. Petrus</v>
      </c>
      <c r="G144" s="43" t="str">
        <f t="shared" ca="1" si="32"/>
        <v>4 - 5</v>
      </c>
      <c r="H144" s="76"/>
      <c r="I144" s="44">
        <v>28</v>
      </c>
      <c r="J144" s="42" t="str">
        <f t="shared" ca="1" si="33"/>
        <v>Matthäus</v>
      </c>
      <c r="K144" s="43" t="str">
        <f t="shared" ca="1" si="34"/>
        <v>6</v>
      </c>
      <c r="Q144" s="94">
        <v>509</v>
      </c>
      <c r="R144" s="94">
        <f t="shared" ca="1" si="36"/>
        <v>45435</v>
      </c>
      <c r="S144" s="94" t="str">
        <f t="shared" ca="1" si="37"/>
        <v>2024</v>
      </c>
      <c r="T144" s="95">
        <f t="shared" ca="1" si="35"/>
        <v>2025</v>
      </c>
      <c r="U144" s="57">
        <f t="shared" ca="1" si="38"/>
        <v>45800</v>
      </c>
      <c r="V144" s="57" t="str">
        <f t="shared" ca="1" si="39"/>
        <v>Fr</v>
      </c>
      <c r="W144" s="55">
        <v>143</v>
      </c>
      <c r="X144" s="59" t="s">
        <v>216</v>
      </c>
      <c r="Y144" s="59" t="s">
        <v>100</v>
      </c>
    </row>
    <row r="145" spans="1:27" ht="15" customHeight="1" x14ac:dyDescent="0.3">
      <c r="A145" s="44">
        <v>29</v>
      </c>
      <c r="B145" s="42" t="str">
        <f t="shared" ca="1" si="29"/>
        <v>1. Thessalonicher</v>
      </c>
      <c r="C145" s="43" t="str">
        <f t="shared" ca="1" si="30"/>
        <v>1 - 2</v>
      </c>
      <c r="D145" s="76"/>
      <c r="E145" s="44">
        <v>29</v>
      </c>
      <c r="F145" s="42" t="str">
        <f t="shared" ca="1" si="31"/>
        <v>2. Petrus</v>
      </c>
      <c r="G145" s="43" t="str">
        <f t="shared" ca="1" si="32"/>
        <v>1</v>
      </c>
      <c r="H145" s="76"/>
      <c r="I145" s="44">
        <v>29</v>
      </c>
      <c r="J145" s="42" t="str">
        <f t="shared" ca="1" si="33"/>
        <v>Matthäus</v>
      </c>
      <c r="K145" s="43" t="str">
        <f t="shared" ca="1" si="34"/>
        <v>7</v>
      </c>
      <c r="Q145" s="94">
        <v>510</v>
      </c>
      <c r="R145" s="94">
        <f t="shared" ca="1" si="36"/>
        <v>45436</v>
      </c>
      <c r="S145" s="94" t="str">
        <f t="shared" ca="1" si="37"/>
        <v>2024</v>
      </c>
      <c r="T145" s="95">
        <f t="shared" ca="1" si="35"/>
        <v>2025</v>
      </c>
      <c r="U145" s="57">
        <f t="shared" ca="1" si="38"/>
        <v>45801</v>
      </c>
      <c r="V145" s="57" t="str">
        <f t="shared" ca="1" si="39"/>
        <v>Sa</v>
      </c>
      <c r="W145" s="55">
        <v>144</v>
      </c>
      <c r="X145" s="59" t="s">
        <v>216</v>
      </c>
      <c r="Y145" s="59" t="s">
        <v>194</v>
      </c>
    </row>
    <row r="146" spans="1:27" ht="15" customHeight="1" x14ac:dyDescent="0.3">
      <c r="A146" s="44">
        <v>30</v>
      </c>
      <c r="B146" s="42" t="str">
        <f t="shared" ca="1" si="29"/>
        <v>1. Thessalonicher</v>
      </c>
      <c r="C146" s="43" t="str">
        <f t="shared" ca="1" si="30"/>
        <v>3 - 4</v>
      </c>
      <c r="D146" s="76"/>
      <c r="E146" s="44">
        <v>30</v>
      </c>
      <c r="F146" s="42" t="str">
        <f t="shared" ca="1" si="31"/>
        <v>2. Petrus</v>
      </c>
      <c r="G146" s="43" t="str">
        <f t="shared" ca="1" si="32"/>
        <v>2</v>
      </c>
      <c r="H146" s="76"/>
      <c r="I146" s="44">
        <v>30</v>
      </c>
      <c r="J146" s="42" t="str">
        <f t="shared" ca="1" si="33"/>
        <v>Matthäus</v>
      </c>
      <c r="K146" s="43" t="str">
        <f t="shared" ca="1" si="34"/>
        <v>8 - 9</v>
      </c>
      <c r="Q146" s="94">
        <v>511</v>
      </c>
      <c r="R146" s="94">
        <f t="shared" ca="1" si="36"/>
        <v>45437</v>
      </c>
      <c r="S146" s="94" t="str">
        <f t="shared" ca="1" si="37"/>
        <v>2024</v>
      </c>
      <c r="T146" s="95">
        <f t="shared" ca="1" si="35"/>
        <v>2025</v>
      </c>
      <c r="U146" s="57">
        <f t="shared" ca="1" si="38"/>
        <v>45802</v>
      </c>
      <c r="V146" s="57" t="str">
        <f t="shared" ca="1" si="39"/>
        <v>So</v>
      </c>
      <c r="W146" s="55">
        <v>145</v>
      </c>
      <c r="X146" s="59" t="s">
        <v>219</v>
      </c>
      <c r="Y146" s="59" t="s">
        <v>77</v>
      </c>
    </row>
    <row r="147" spans="1:27" ht="15" customHeight="1" thickBot="1" x14ac:dyDescent="0.35">
      <c r="A147" s="51">
        <v>31</v>
      </c>
      <c r="B147" s="49" t="str">
        <f t="shared" ca="1" si="29"/>
        <v>1. Thessalonicher</v>
      </c>
      <c r="C147" s="50" t="str">
        <f t="shared" ca="1" si="30"/>
        <v>5</v>
      </c>
      <c r="D147" s="76"/>
      <c r="E147" s="51"/>
      <c r="F147" s="54"/>
      <c r="G147" s="53"/>
      <c r="H147" s="76"/>
      <c r="I147" s="51">
        <v>31</v>
      </c>
      <c r="J147" s="49" t="str">
        <f t="shared" ca="1" si="33"/>
        <v>Matthäus</v>
      </c>
      <c r="K147" s="50" t="str">
        <f t="shared" ca="1" si="34"/>
        <v>10 - 11</v>
      </c>
      <c r="Q147" s="94">
        <v>512</v>
      </c>
      <c r="R147" s="94">
        <f t="shared" ca="1" si="36"/>
        <v>45438</v>
      </c>
      <c r="S147" s="94" t="str">
        <f t="shared" ca="1" si="37"/>
        <v>2024</v>
      </c>
      <c r="T147" s="95">
        <f t="shared" ca="1" si="35"/>
        <v>2025</v>
      </c>
      <c r="U147" s="57">
        <f t="shared" ca="1" si="38"/>
        <v>45803</v>
      </c>
      <c r="V147" s="57" t="str">
        <f t="shared" ca="1" si="39"/>
        <v>Mo</v>
      </c>
      <c r="W147" s="55">
        <v>146</v>
      </c>
      <c r="X147" s="59" t="s">
        <v>220</v>
      </c>
      <c r="Y147" s="59" t="s">
        <v>23</v>
      </c>
    </row>
    <row r="148" spans="1:27" ht="15" customHeight="1" x14ac:dyDescent="0.3">
      <c r="Q148" s="94">
        <v>513</v>
      </c>
      <c r="R148" s="94">
        <f t="shared" ca="1" si="36"/>
        <v>45439</v>
      </c>
      <c r="S148" s="94" t="str">
        <f t="shared" ca="1" si="37"/>
        <v>2024</v>
      </c>
      <c r="T148" s="95">
        <f t="shared" ca="1" si="35"/>
        <v>2025</v>
      </c>
      <c r="U148" s="57">
        <f t="shared" ca="1" si="38"/>
        <v>45804</v>
      </c>
      <c r="V148" s="57" t="str">
        <f t="shared" ca="1" si="39"/>
        <v>Di</v>
      </c>
      <c r="W148" s="55">
        <v>147</v>
      </c>
      <c r="X148" s="59" t="s">
        <v>220</v>
      </c>
      <c r="Y148" s="59" t="s">
        <v>103</v>
      </c>
    </row>
    <row r="149" spans="1:27" ht="15" customHeight="1" x14ac:dyDescent="0.3">
      <c r="Q149" s="94">
        <v>514</v>
      </c>
      <c r="R149" s="94">
        <f t="shared" ca="1" si="36"/>
        <v>45440</v>
      </c>
      <c r="S149" s="94" t="str">
        <f t="shared" ca="1" si="37"/>
        <v>2024</v>
      </c>
      <c r="T149" s="95">
        <f t="shared" ca="1" si="35"/>
        <v>2025</v>
      </c>
      <c r="U149" s="57">
        <f t="shared" ca="1" si="38"/>
        <v>45805</v>
      </c>
      <c r="V149" s="57" t="str">
        <f t="shared" ca="1" si="39"/>
        <v>Mi</v>
      </c>
      <c r="W149" s="55">
        <v>148</v>
      </c>
      <c r="X149" s="59" t="s">
        <v>220</v>
      </c>
      <c r="Y149" s="59" t="s">
        <v>106</v>
      </c>
    </row>
    <row r="150" spans="1:27" ht="15" customHeight="1" x14ac:dyDescent="0.3">
      <c r="Q150" s="94">
        <v>515</v>
      </c>
      <c r="R150" s="94">
        <f t="shared" ca="1" si="36"/>
        <v>45441</v>
      </c>
      <c r="S150" s="94" t="str">
        <f t="shared" ca="1" si="37"/>
        <v>2024</v>
      </c>
      <c r="T150" s="95">
        <f t="shared" ca="1" si="35"/>
        <v>2025</v>
      </c>
      <c r="U150" s="57">
        <f t="shared" ca="1" si="38"/>
        <v>45806</v>
      </c>
      <c r="V150" s="57" t="str">
        <f t="shared" ca="1" si="39"/>
        <v>Do</v>
      </c>
      <c r="W150" s="55">
        <v>149</v>
      </c>
      <c r="X150" s="59" t="s">
        <v>220</v>
      </c>
      <c r="Y150" s="59" t="s">
        <v>42</v>
      </c>
    </row>
    <row r="151" spans="1:27" ht="15" customHeight="1" x14ac:dyDescent="0.3">
      <c r="Q151" s="94">
        <v>516</v>
      </c>
      <c r="R151" s="94">
        <f t="shared" ca="1" si="36"/>
        <v>45442</v>
      </c>
      <c r="S151" s="94" t="str">
        <f t="shared" ca="1" si="37"/>
        <v>2024</v>
      </c>
      <c r="T151" s="95">
        <f t="shared" ca="1" si="35"/>
        <v>2025</v>
      </c>
      <c r="U151" s="57">
        <f t="shared" ca="1" si="38"/>
        <v>45807</v>
      </c>
      <c r="V151" s="57" t="str">
        <f t="shared" ca="1" si="39"/>
        <v>Fr</v>
      </c>
      <c r="W151" s="55">
        <v>150</v>
      </c>
      <c r="X151" s="59" t="s">
        <v>220</v>
      </c>
      <c r="Y151" s="59" t="s">
        <v>46</v>
      </c>
    </row>
    <row r="152" spans="1:27" ht="15" customHeight="1" x14ac:dyDescent="0.3">
      <c r="Q152" s="94">
        <v>517</v>
      </c>
      <c r="R152" s="94">
        <f t="shared" ca="1" si="36"/>
        <v>45443</v>
      </c>
      <c r="S152" s="94" t="str">
        <f t="shared" ca="1" si="37"/>
        <v>2024</v>
      </c>
      <c r="T152" s="95">
        <f t="shared" ca="1" si="35"/>
        <v>2025</v>
      </c>
      <c r="U152" s="57">
        <f t="shared" ca="1" si="38"/>
        <v>45808</v>
      </c>
      <c r="V152" s="57" t="str">
        <f t="shared" ca="1" si="39"/>
        <v>Sa</v>
      </c>
      <c r="W152" s="55">
        <v>151</v>
      </c>
      <c r="X152" s="59" t="s">
        <v>220</v>
      </c>
      <c r="Y152" s="59" t="s">
        <v>112</v>
      </c>
    </row>
    <row r="153" spans="1:27" ht="15" customHeight="1" x14ac:dyDescent="0.3">
      <c r="Q153" s="94">
        <v>518</v>
      </c>
      <c r="R153" s="94">
        <f t="shared" ca="1" si="36"/>
        <v>45444</v>
      </c>
      <c r="S153" s="94" t="str">
        <f t="shared" ca="1" si="37"/>
        <v>2024</v>
      </c>
      <c r="T153" s="95">
        <f t="shared" ca="1" si="35"/>
        <v>2025</v>
      </c>
      <c r="U153" s="57">
        <f t="shared" ca="1" si="38"/>
        <v>45809</v>
      </c>
      <c r="V153" s="57" t="str">
        <f t="shared" ca="1" si="39"/>
        <v>So</v>
      </c>
      <c r="W153" s="55">
        <v>152</v>
      </c>
      <c r="X153" s="59" t="s">
        <v>220</v>
      </c>
      <c r="Y153" s="59" t="s">
        <v>161</v>
      </c>
    </row>
    <row r="154" spans="1:27" ht="15" customHeight="1" x14ac:dyDescent="0.3">
      <c r="Q154" s="94">
        <v>519</v>
      </c>
      <c r="R154" s="94">
        <f t="shared" ca="1" si="36"/>
        <v>45445</v>
      </c>
      <c r="S154" s="94" t="str">
        <f t="shared" ca="1" si="37"/>
        <v>2024</v>
      </c>
      <c r="T154" s="95">
        <f t="shared" ca="1" si="35"/>
        <v>2025</v>
      </c>
      <c r="U154" s="57">
        <f t="shared" ca="1" si="38"/>
        <v>45810</v>
      </c>
      <c r="V154" s="57" t="str">
        <f t="shared" ca="1" si="39"/>
        <v>Mo</v>
      </c>
      <c r="W154" s="55">
        <v>153</v>
      </c>
      <c r="X154" s="59" t="s">
        <v>220</v>
      </c>
      <c r="Y154" s="59" t="s">
        <v>55</v>
      </c>
    </row>
    <row r="155" spans="1:27" ht="15" customHeight="1" x14ac:dyDescent="0.3">
      <c r="Q155" s="94">
        <v>520</v>
      </c>
      <c r="R155" s="94">
        <f t="shared" ca="1" si="36"/>
        <v>45446</v>
      </c>
      <c r="S155" s="94" t="str">
        <f t="shared" ca="1" si="37"/>
        <v>2024</v>
      </c>
      <c r="T155" s="95">
        <f t="shared" ca="1" si="35"/>
        <v>2025</v>
      </c>
      <c r="U155" s="57">
        <f t="shared" ca="1" si="38"/>
        <v>45811</v>
      </c>
      <c r="V155" s="57" t="str">
        <f t="shared" ca="1" si="39"/>
        <v>Di</v>
      </c>
      <c r="W155" s="55">
        <v>154</v>
      </c>
      <c r="X155" s="59" t="s">
        <v>227</v>
      </c>
      <c r="Y155" s="59" t="s">
        <v>77</v>
      </c>
      <c r="AA155" s="88"/>
    </row>
    <row r="156" spans="1:27" ht="15" customHeight="1" x14ac:dyDescent="0.3">
      <c r="Q156" s="94">
        <v>521</v>
      </c>
      <c r="R156" s="94">
        <f t="shared" ca="1" si="36"/>
        <v>45447</v>
      </c>
      <c r="S156" s="94" t="str">
        <f t="shared" ca="1" si="37"/>
        <v>2024</v>
      </c>
      <c r="T156" s="95">
        <f t="shared" ca="1" si="35"/>
        <v>2025</v>
      </c>
      <c r="U156" s="57">
        <f t="shared" ca="1" si="38"/>
        <v>45812</v>
      </c>
      <c r="V156" s="57" t="str">
        <f t="shared" ca="1" si="39"/>
        <v>Mi</v>
      </c>
      <c r="W156" s="55">
        <v>155</v>
      </c>
      <c r="X156" s="59" t="s">
        <v>227</v>
      </c>
      <c r="Y156" s="59" t="s">
        <v>79</v>
      </c>
    </row>
    <row r="157" spans="1:27" ht="15" customHeight="1" x14ac:dyDescent="0.3">
      <c r="Q157" s="94">
        <v>522</v>
      </c>
      <c r="R157" s="94">
        <f t="shared" ca="1" si="36"/>
        <v>45448</v>
      </c>
      <c r="S157" s="94" t="str">
        <f t="shared" ca="1" si="37"/>
        <v>2024</v>
      </c>
      <c r="T157" s="95">
        <f t="shared" ca="1" si="35"/>
        <v>2025</v>
      </c>
      <c r="U157" s="57">
        <f t="shared" ca="1" si="38"/>
        <v>45813</v>
      </c>
      <c r="V157" s="57" t="str">
        <f t="shared" ca="1" si="39"/>
        <v>Do</v>
      </c>
      <c r="W157" s="55">
        <v>156</v>
      </c>
      <c r="X157" s="59" t="s">
        <v>227</v>
      </c>
      <c r="Y157" s="59" t="s">
        <v>80</v>
      </c>
    </row>
    <row r="158" spans="1:27" ht="15" customHeight="1" x14ac:dyDescent="0.3">
      <c r="Q158" s="94">
        <v>523</v>
      </c>
      <c r="R158" s="94">
        <f t="shared" ca="1" si="36"/>
        <v>45449</v>
      </c>
      <c r="S158" s="94" t="str">
        <f t="shared" ca="1" si="37"/>
        <v>2024</v>
      </c>
      <c r="T158" s="95">
        <f t="shared" ca="1" si="35"/>
        <v>2025</v>
      </c>
      <c r="U158" s="57">
        <f t="shared" ca="1" si="38"/>
        <v>45814</v>
      </c>
      <c r="V158" s="57" t="str">
        <f t="shared" ca="1" si="39"/>
        <v>Fr</v>
      </c>
      <c r="W158" s="55">
        <v>157</v>
      </c>
      <c r="X158" s="59" t="s">
        <v>231</v>
      </c>
      <c r="Y158" s="59" t="s">
        <v>77</v>
      </c>
    </row>
    <row r="159" spans="1:27" ht="15" customHeight="1" x14ac:dyDescent="0.3">
      <c r="Q159" s="94">
        <v>524</v>
      </c>
      <c r="R159" s="94">
        <f t="shared" ca="1" si="36"/>
        <v>45450</v>
      </c>
      <c r="S159" s="94" t="str">
        <f t="shared" ca="1" si="37"/>
        <v>2024</v>
      </c>
      <c r="T159" s="95">
        <f t="shared" ca="1" si="35"/>
        <v>2025</v>
      </c>
      <c r="U159" s="57">
        <f t="shared" ca="1" si="38"/>
        <v>45815</v>
      </c>
      <c r="V159" s="57" t="str">
        <f t="shared" ca="1" si="39"/>
        <v>Sa</v>
      </c>
      <c r="W159" s="55">
        <v>158</v>
      </c>
      <c r="X159" s="59" t="s">
        <v>231</v>
      </c>
      <c r="Y159" s="59" t="s">
        <v>79</v>
      </c>
    </row>
    <row r="160" spans="1:27" ht="15" customHeight="1" x14ac:dyDescent="0.3">
      <c r="Q160" s="94">
        <v>525</v>
      </c>
      <c r="R160" s="94">
        <f t="shared" ca="1" si="36"/>
        <v>45451</v>
      </c>
      <c r="S160" s="94" t="str">
        <f t="shared" ca="1" si="37"/>
        <v>2024</v>
      </c>
      <c r="T160" s="95">
        <f t="shared" ca="1" si="35"/>
        <v>2025</v>
      </c>
      <c r="U160" s="57">
        <f t="shared" ca="1" si="38"/>
        <v>45816</v>
      </c>
      <c r="V160" s="57" t="str">
        <f t="shared" ca="1" si="39"/>
        <v>So</v>
      </c>
      <c r="W160" s="55">
        <v>159</v>
      </c>
      <c r="X160" s="59" t="s">
        <v>231</v>
      </c>
      <c r="Y160" s="59" t="s">
        <v>80</v>
      </c>
    </row>
    <row r="161" spans="17:25" ht="15" customHeight="1" x14ac:dyDescent="0.3">
      <c r="Q161" s="94">
        <v>526</v>
      </c>
      <c r="R161" s="94">
        <f t="shared" ca="1" si="36"/>
        <v>45452</v>
      </c>
      <c r="S161" s="94" t="str">
        <f t="shared" ca="1" si="37"/>
        <v>2024</v>
      </c>
      <c r="T161" s="95">
        <f t="shared" ca="1" si="35"/>
        <v>2025</v>
      </c>
      <c r="U161" s="57">
        <f t="shared" ca="1" si="38"/>
        <v>45817</v>
      </c>
      <c r="V161" s="57" t="str">
        <f t="shared" ca="1" si="39"/>
        <v>Mo</v>
      </c>
      <c r="W161" s="55">
        <v>160</v>
      </c>
      <c r="X161" s="59" t="s">
        <v>233</v>
      </c>
      <c r="Y161" s="59" t="s">
        <v>77</v>
      </c>
    </row>
    <row r="162" spans="17:25" ht="15" customHeight="1" x14ac:dyDescent="0.3">
      <c r="Q162" s="94">
        <v>527</v>
      </c>
      <c r="R162" s="94">
        <f t="shared" ca="1" si="36"/>
        <v>45453</v>
      </c>
      <c r="S162" s="94" t="str">
        <f t="shared" ca="1" si="37"/>
        <v>2024</v>
      </c>
      <c r="T162" s="95">
        <f t="shared" ca="1" si="35"/>
        <v>2025</v>
      </c>
      <c r="U162" s="57">
        <f t="shared" ca="1" si="38"/>
        <v>45818</v>
      </c>
      <c r="V162" s="57" t="str">
        <f t="shared" ca="1" si="39"/>
        <v>Di</v>
      </c>
      <c r="W162" s="55">
        <v>161</v>
      </c>
      <c r="X162" s="59" t="s">
        <v>233</v>
      </c>
      <c r="Y162" s="59" t="s">
        <v>100</v>
      </c>
    </row>
    <row r="163" spans="17:25" ht="15" customHeight="1" x14ac:dyDescent="0.3">
      <c r="Q163" s="94">
        <v>528</v>
      </c>
      <c r="R163" s="94">
        <f t="shared" ca="1" si="36"/>
        <v>45454</v>
      </c>
      <c r="S163" s="94" t="str">
        <f t="shared" ca="1" si="37"/>
        <v>2024</v>
      </c>
      <c r="T163" s="95">
        <f t="shared" ca="1" si="35"/>
        <v>2025</v>
      </c>
      <c r="U163" s="57">
        <f t="shared" ca="1" si="38"/>
        <v>45819</v>
      </c>
      <c r="V163" s="57" t="str">
        <f t="shared" ca="1" si="39"/>
        <v>Mi</v>
      </c>
      <c r="W163" s="55">
        <v>162</v>
      </c>
      <c r="X163" s="59" t="s">
        <v>233</v>
      </c>
      <c r="Y163" s="59" t="s">
        <v>194</v>
      </c>
    </row>
    <row r="164" spans="17:25" ht="15" customHeight="1" x14ac:dyDescent="0.3">
      <c r="Q164" s="94">
        <v>529</v>
      </c>
      <c r="R164" s="94">
        <f t="shared" ca="1" si="36"/>
        <v>45455</v>
      </c>
      <c r="S164" s="94" t="str">
        <f t="shared" ca="1" si="37"/>
        <v>2024</v>
      </c>
      <c r="T164" s="95">
        <f t="shared" ca="1" si="35"/>
        <v>2025</v>
      </c>
      <c r="U164" s="57">
        <f t="shared" ca="1" si="38"/>
        <v>45820</v>
      </c>
      <c r="V164" s="57" t="str">
        <f t="shared" ca="1" si="39"/>
        <v>Do</v>
      </c>
      <c r="W164" s="55">
        <v>163</v>
      </c>
      <c r="X164" s="59" t="s">
        <v>235</v>
      </c>
      <c r="Y164" s="59" t="s">
        <v>23</v>
      </c>
    </row>
    <row r="165" spans="17:25" ht="15" customHeight="1" x14ac:dyDescent="0.3">
      <c r="Q165" s="94">
        <v>530</v>
      </c>
      <c r="R165" s="94">
        <f t="shared" ca="1" si="36"/>
        <v>45456</v>
      </c>
      <c r="S165" s="94" t="str">
        <f t="shared" ca="1" si="37"/>
        <v>2024</v>
      </c>
      <c r="T165" s="95">
        <f t="shared" ca="1" si="35"/>
        <v>2025</v>
      </c>
      <c r="U165" s="57">
        <f t="shared" ca="1" si="38"/>
        <v>45821</v>
      </c>
      <c r="V165" s="57" t="str">
        <f t="shared" ca="1" si="39"/>
        <v>Fr</v>
      </c>
      <c r="W165" s="55">
        <v>164</v>
      </c>
      <c r="X165" s="59" t="s">
        <v>235</v>
      </c>
      <c r="Y165" s="59" t="s">
        <v>28</v>
      </c>
    </row>
    <row r="166" spans="17:25" ht="15" customHeight="1" x14ac:dyDescent="0.3">
      <c r="Q166" s="94">
        <v>531</v>
      </c>
      <c r="R166" s="94">
        <f t="shared" ca="1" si="36"/>
        <v>45457</v>
      </c>
      <c r="S166" s="94" t="str">
        <f t="shared" ca="1" si="37"/>
        <v>2024</v>
      </c>
      <c r="T166" s="95">
        <f t="shared" ca="1" si="35"/>
        <v>2025</v>
      </c>
      <c r="U166" s="57">
        <f t="shared" ca="1" si="38"/>
        <v>45822</v>
      </c>
      <c r="V166" s="57" t="str">
        <f t="shared" ca="1" si="39"/>
        <v>Sa</v>
      </c>
      <c r="W166" s="55">
        <v>165</v>
      </c>
      <c r="X166" s="59" t="s">
        <v>235</v>
      </c>
      <c r="Y166" s="59" t="s">
        <v>30</v>
      </c>
    </row>
    <row r="167" spans="17:25" ht="15" customHeight="1" x14ac:dyDescent="0.3">
      <c r="Q167" s="94">
        <v>532</v>
      </c>
      <c r="R167" s="94">
        <f t="shared" ca="1" si="36"/>
        <v>45458</v>
      </c>
      <c r="S167" s="94" t="str">
        <f t="shared" ca="1" si="37"/>
        <v>2024</v>
      </c>
      <c r="T167" s="95">
        <f t="shared" ca="1" si="35"/>
        <v>2025</v>
      </c>
      <c r="U167" s="57">
        <f t="shared" ca="1" si="38"/>
        <v>45823</v>
      </c>
      <c r="V167" s="57" t="str">
        <f t="shared" ca="1" si="39"/>
        <v>So</v>
      </c>
      <c r="W167" s="55">
        <v>166</v>
      </c>
      <c r="X167" s="59" t="s">
        <v>236</v>
      </c>
      <c r="Y167" s="59" t="s">
        <v>77</v>
      </c>
    </row>
    <row r="168" spans="17:25" ht="15" customHeight="1" x14ac:dyDescent="0.3">
      <c r="Q168" s="94">
        <v>533</v>
      </c>
      <c r="R168" s="94">
        <f t="shared" ca="1" si="36"/>
        <v>45459</v>
      </c>
      <c r="S168" s="94" t="str">
        <f t="shared" ca="1" si="37"/>
        <v>2024</v>
      </c>
      <c r="T168" s="95">
        <f t="shared" ca="1" si="35"/>
        <v>2025</v>
      </c>
      <c r="U168" s="57">
        <f t="shared" ca="1" si="38"/>
        <v>45824</v>
      </c>
      <c r="V168" s="57" t="str">
        <f t="shared" ca="1" si="39"/>
        <v>Mo</v>
      </c>
      <c r="W168" s="55">
        <v>167</v>
      </c>
      <c r="X168" s="59" t="s">
        <v>237</v>
      </c>
      <c r="Y168" s="59" t="s">
        <v>77</v>
      </c>
    </row>
    <row r="169" spans="17:25" ht="15" customHeight="1" x14ac:dyDescent="0.3">
      <c r="Q169" s="94">
        <v>534</v>
      </c>
      <c r="R169" s="94">
        <f t="shared" ca="1" si="36"/>
        <v>45460</v>
      </c>
      <c r="S169" s="94" t="str">
        <f t="shared" ca="1" si="37"/>
        <v>2024</v>
      </c>
      <c r="T169" s="95">
        <f t="shared" ca="1" si="35"/>
        <v>2025</v>
      </c>
      <c r="U169" s="57">
        <f t="shared" ca="1" si="38"/>
        <v>45825</v>
      </c>
      <c r="V169" s="57" t="str">
        <f t="shared" ca="1" si="39"/>
        <v>Di</v>
      </c>
      <c r="W169" s="55">
        <v>168</v>
      </c>
      <c r="X169" s="59" t="s">
        <v>240</v>
      </c>
      <c r="Y169" s="59" t="s">
        <v>77</v>
      </c>
    </row>
    <row r="170" spans="17:25" ht="15" customHeight="1" x14ac:dyDescent="0.3">
      <c r="Q170" s="94">
        <v>535</v>
      </c>
      <c r="R170" s="94">
        <f t="shared" ca="1" si="36"/>
        <v>45461</v>
      </c>
      <c r="S170" s="94" t="str">
        <f t="shared" ca="1" si="37"/>
        <v>2024</v>
      </c>
      <c r="T170" s="95">
        <f t="shared" ca="1" si="35"/>
        <v>2025</v>
      </c>
      <c r="U170" s="57">
        <f t="shared" ca="1" si="38"/>
        <v>45826</v>
      </c>
      <c r="V170" s="57" t="str">
        <f t="shared" ca="1" si="39"/>
        <v>Mi</v>
      </c>
      <c r="W170" s="55">
        <v>169</v>
      </c>
      <c r="X170" s="59" t="s">
        <v>241</v>
      </c>
      <c r="Y170" s="59" t="s">
        <v>77</v>
      </c>
    </row>
    <row r="171" spans="17:25" ht="15" customHeight="1" x14ac:dyDescent="0.3">
      <c r="Q171" s="94">
        <v>536</v>
      </c>
      <c r="R171" s="94">
        <f t="shared" ca="1" si="36"/>
        <v>45462</v>
      </c>
      <c r="S171" s="94" t="str">
        <f t="shared" ca="1" si="37"/>
        <v>2024</v>
      </c>
      <c r="T171" s="95">
        <f t="shared" ca="1" si="35"/>
        <v>2025</v>
      </c>
      <c r="U171" s="57">
        <f t="shared" ca="1" si="38"/>
        <v>45827</v>
      </c>
      <c r="V171" s="57" t="str">
        <f t="shared" ca="1" si="39"/>
        <v>Do</v>
      </c>
      <c r="W171" s="55">
        <v>170</v>
      </c>
      <c r="X171" s="59" t="s">
        <v>241</v>
      </c>
      <c r="Y171" s="59" t="s">
        <v>100</v>
      </c>
    </row>
    <row r="172" spans="17:25" ht="15" customHeight="1" x14ac:dyDescent="0.3">
      <c r="Q172" s="94">
        <v>537</v>
      </c>
      <c r="R172" s="94">
        <f t="shared" ca="1" si="36"/>
        <v>45463</v>
      </c>
      <c r="S172" s="94" t="str">
        <f t="shared" ca="1" si="37"/>
        <v>2024</v>
      </c>
      <c r="T172" s="95">
        <f t="shared" ca="1" si="35"/>
        <v>2025</v>
      </c>
      <c r="U172" s="57">
        <f t="shared" ca="1" si="38"/>
        <v>45828</v>
      </c>
      <c r="V172" s="57" t="str">
        <f t="shared" ca="1" si="39"/>
        <v>Fr</v>
      </c>
      <c r="W172" s="55">
        <v>171</v>
      </c>
      <c r="X172" s="59" t="s">
        <v>241</v>
      </c>
      <c r="Y172" s="59" t="s">
        <v>194</v>
      </c>
    </row>
    <row r="173" spans="17:25" ht="15" customHeight="1" x14ac:dyDescent="0.3">
      <c r="Q173" s="94">
        <v>538</v>
      </c>
      <c r="R173" s="94">
        <f t="shared" ca="1" si="36"/>
        <v>45464</v>
      </c>
      <c r="S173" s="94" t="str">
        <f t="shared" ca="1" si="37"/>
        <v>2024</v>
      </c>
      <c r="T173" s="95">
        <f t="shared" ca="1" si="35"/>
        <v>2025</v>
      </c>
      <c r="U173" s="57">
        <f t="shared" ca="1" si="38"/>
        <v>45829</v>
      </c>
      <c r="V173" s="57" t="str">
        <f t="shared" ca="1" si="39"/>
        <v>Sa</v>
      </c>
      <c r="W173" s="55">
        <v>172</v>
      </c>
      <c r="X173" s="59" t="s">
        <v>241</v>
      </c>
      <c r="Y173" s="59" t="s">
        <v>80</v>
      </c>
    </row>
    <row r="174" spans="17:25" ht="15" customHeight="1" x14ac:dyDescent="0.3">
      <c r="Q174" s="94">
        <v>539</v>
      </c>
      <c r="R174" s="94">
        <f t="shared" ca="1" si="36"/>
        <v>45465</v>
      </c>
      <c r="S174" s="94" t="str">
        <f t="shared" ca="1" si="37"/>
        <v>2024</v>
      </c>
      <c r="T174" s="95">
        <f t="shared" ca="1" si="35"/>
        <v>2025</v>
      </c>
      <c r="U174" s="57">
        <f t="shared" ca="1" si="38"/>
        <v>45830</v>
      </c>
      <c r="V174" s="57" t="str">
        <f t="shared" ca="1" si="39"/>
        <v>So</v>
      </c>
      <c r="W174" s="55">
        <v>173</v>
      </c>
      <c r="X174" s="59" t="s">
        <v>241</v>
      </c>
      <c r="Y174" s="59" t="s">
        <v>106</v>
      </c>
    </row>
    <row r="175" spans="17:25" ht="15" customHeight="1" x14ac:dyDescent="0.3">
      <c r="Q175" s="94">
        <v>540</v>
      </c>
      <c r="R175" s="94">
        <f t="shared" ca="1" si="36"/>
        <v>45466</v>
      </c>
      <c r="S175" s="94" t="str">
        <f t="shared" ca="1" si="37"/>
        <v>2024</v>
      </c>
      <c r="T175" s="95">
        <f t="shared" ca="1" si="35"/>
        <v>2025</v>
      </c>
      <c r="U175" s="57">
        <f t="shared" ca="1" si="38"/>
        <v>45831</v>
      </c>
      <c r="V175" s="57" t="str">
        <f t="shared" ca="1" si="39"/>
        <v>Mo</v>
      </c>
      <c r="W175" s="55">
        <v>174</v>
      </c>
      <c r="X175" s="59" t="s">
        <v>241</v>
      </c>
      <c r="Y175" s="59" t="s">
        <v>42</v>
      </c>
    </row>
    <row r="176" spans="17:25" ht="15" customHeight="1" x14ac:dyDescent="0.3">
      <c r="Q176" s="94">
        <v>541</v>
      </c>
      <c r="R176" s="94">
        <f t="shared" ca="1" si="36"/>
        <v>45467</v>
      </c>
      <c r="S176" s="94" t="str">
        <f t="shared" ca="1" si="37"/>
        <v>2024</v>
      </c>
      <c r="T176" s="95">
        <f t="shared" ca="1" si="35"/>
        <v>2025</v>
      </c>
      <c r="U176" s="57">
        <f t="shared" ca="1" si="38"/>
        <v>45832</v>
      </c>
      <c r="V176" s="57" t="str">
        <f t="shared" ca="1" si="39"/>
        <v>Di</v>
      </c>
      <c r="W176" s="55">
        <v>175</v>
      </c>
      <c r="X176" s="59" t="s">
        <v>241</v>
      </c>
      <c r="Y176" s="59" t="s">
        <v>146</v>
      </c>
    </row>
    <row r="177" spans="17:25" ht="15" customHeight="1" x14ac:dyDescent="0.3">
      <c r="Q177" s="94">
        <v>542</v>
      </c>
      <c r="R177" s="94">
        <f t="shared" ca="1" si="36"/>
        <v>45468</v>
      </c>
      <c r="S177" s="94" t="str">
        <f t="shared" ca="1" si="37"/>
        <v>2024</v>
      </c>
      <c r="T177" s="95">
        <f t="shared" ca="1" si="35"/>
        <v>2025</v>
      </c>
      <c r="U177" s="57">
        <f t="shared" ca="1" si="38"/>
        <v>45833</v>
      </c>
      <c r="V177" s="57" t="str">
        <f t="shared" ca="1" si="39"/>
        <v>Mi</v>
      </c>
      <c r="W177" s="55">
        <v>176</v>
      </c>
      <c r="X177" s="59" t="s">
        <v>241</v>
      </c>
      <c r="Y177" s="59" t="s">
        <v>113</v>
      </c>
    </row>
    <row r="178" spans="17:25" ht="15" customHeight="1" x14ac:dyDescent="0.3">
      <c r="Q178" s="94">
        <v>543</v>
      </c>
      <c r="R178" s="94">
        <f t="shared" ca="1" si="36"/>
        <v>45469</v>
      </c>
      <c r="S178" s="94" t="str">
        <f t="shared" ca="1" si="37"/>
        <v>2024</v>
      </c>
      <c r="T178" s="95">
        <f t="shared" ca="1" si="35"/>
        <v>2025</v>
      </c>
      <c r="U178" s="57">
        <f t="shared" ca="1" si="38"/>
        <v>45834</v>
      </c>
      <c r="V178" s="57" t="str">
        <f t="shared" ca="1" si="39"/>
        <v>Do</v>
      </c>
      <c r="W178" s="55">
        <v>177</v>
      </c>
      <c r="X178" s="59" t="s">
        <v>241</v>
      </c>
      <c r="Y178" s="59" t="s">
        <v>58</v>
      </c>
    </row>
    <row r="179" spans="17:25" ht="15" customHeight="1" x14ac:dyDescent="0.3">
      <c r="Q179" s="94">
        <v>544</v>
      </c>
      <c r="R179" s="94">
        <f t="shared" ca="1" si="36"/>
        <v>45470</v>
      </c>
      <c r="S179" s="94" t="str">
        <f t="shared" ca="1" si="37"/>
        <v>2024</v>
      </c>
      <c r="T179" s="95">
        <f t="shared" ca="1" si="35"/>
        <v>2025</v>
      </c>
      <c r="U179" s="57">
        <f t="shared" ca="1" si="38"/>
        <v>45835</v>
      </c>
      <c r="V179" s="57" t="str">
        <f t="shared" ca="1" si="39"/>
        <v>Fr</v>
      </c>
      <c r="W179" s="55">
        <v>178</v>
      </c>
      <c r="X179" s="59" t="s">
        <v>241</v>
      </c>
      <c r="Y179" s="59" t="s">
        <v>180</v>
      </c>
    </row>
    <row r="180" spans="17:25" ht="15" customHeight="1" x14ac:dyDescent="0.3">
      <c r="Q180" s="94">
        <v>545</v>
      </c>
      <c r="R180" s="94">
        <f t="shared" ca="1" si="36"/>
        <v>45471</v>
      </c>
      <c r="S180" s="94" t="str">
        <f t="shared" ca="1" si="37"/>
        <v>2024</v>
      </c>
      <c r="T180" s="95">
        <f t="shared" ca="1" si="35"/>
        <v>2025</v>
      </c>
      <c r="U180" s="57">
        <f t="shared" ca="1" si="38"/>
        <v>45836</v>
      </c>
      <c r="V180" s="57" t="str">
        <f t="shared" ca="1" si="39"/>
        <v>Sa</v>
      </c>
      <c r="W180" s="55">
        <v>179</v>
      </c>
      <c r="X180" s="59" t="s">
        <v>241</v>
      </c>
      <c r="Y180" s="59" t="s">
        <v>520</v>
      </c>
    </row>
    <row r="181" spans="17:25" ht="15" customHeight="1" x14ac:dyDescent="0.3">
      <c r="Q181" s="94">
        <v>546</v>
      </c>
      <c r="R181" s="94">
        <f t="shared" ca="1" si="36"/>
        <v>45472</v>
      </c>
      <c r="S181" s="94" t="str">
        <f t="shared" ca="1" si="37"/>
        <v>2024</v>
      </c>
      <c r="T181" s="95">
        <f t="shared" ca="1" si="35"/>
        <v>2025</v>
      </c>
      <c r="U181" s="57">
        <f t="shared" ca="1" si="38"/>
        <v>45837</v>
      </c>
      <c r="V181" s="57" t="str">
        <f t="shared" ca="1" si="39"/>
        <v>So</v>
      </c>
      <c r="W181" s="55">
        <v>180</v>
      </c>
      <c r="X181" s="59" t="s">
        <v>241</v>
      </c>
      <c r="Y181" s="59" t="s">
        <v>541</v>
      </c>
    </row>
    <row r="182" spans="17:25" ht="15" customHeight="1" x14ac:dyDescent="0.3">
      <c r="Q182" s="94">
        <v>547</v>
      </c>
      <c r="R182" s="94">
        <f t="shared" ca="1" si="36"/>
        <v>45473</v>
      </c>
      <c r="S182" s="94" t="str">
        <f t="shared" ca="1" si="37"/>
        <v>2024</v>
      </c>
      <c r="T182" s="95">
        <f t="shared" ca="1" si="35"/>
        <v>2025</v>
      </c>
      <c r="U182" s="57">
        <f t="shared" ca="1" si="38"/>
        <v>45838</v>
      </c>
      <c r="V182" s="57" t="str">
        <f t="shared" ca="1" si="39"/>
        <v>Mo</v>
      </c>
      <c r="W182" s="55">
        <v>181</v>
      </c>
      <c r="X182" s="59" t="s">
        <v>241</v>
      </c>
      <c r="Y182" s="59" t="s">
        <v>150</v>
      </c>
    </row>
    <row r="183" spans="17:25" ht="15" customHeight="1" x14ac:dyDescent="0.3">
      <c r="Q183" s="94">
        <v>548</v>
      </c>
      <c r="R183" s="94">
        <f t="shared" ca="1" si="36"/>
        <v>45474</v>
      </c>
      <c r="S183" s="94" t="str">
        <f t="shared" ca="1" si="37"/>
        <v>2024</v>
      </c>
      <c r="T183" s="95">
        <f t="shared" ca="1" si="35"/>
        <v>2025</v>
      </c>
      <c r="U183" s="57">
        <f t="shared" ca="1" si="38"/>
        <v>45839</v>
      </c>
      <c r="V183" s="57" t="str">
        <f t="shared" ca="1" si="39"/>
        <v>Di</v>
      </c>
      <c r="W183" s="55">
        <v>182</v>
      </c>
      <c r="X183" s="59" t="s">
        <v>22</v>
      </c>
      <c r="Y183" s="59" t="s">
        <v>77</v>
      </c>
    </row>
    <row r="184" spans="17:25" ht="15" customHeight="1" x14ac:dyDescent="0.3">
      <c r="Q184" s="94">
        <v>549</v>
      </c>
      <c r="R184" s="94">
        <f t="shared" ca="1" si="36"/>
        <v>45475</v>
      </c>
      <c r="S184" s="94" t="str">
        <f t="shared" ca="1" si="37"/>
        <v>2024</v>
      </c>
      <c r="T184" s="95">
        <f t="shared" ca="1" si="35"/>
        <v>2025</v>
      </c>
      <c r="U184" s="57">
        <f t="shared" ca="1" si="38"/>
        <v>45840</v>
      </c>
      <c r="V184" s="57" t="str">
        <f t="shared" ca="1" si="39"/>
        <v>Mi</v>
      </c>
      <c r="W184" s="55">
        <v>183</v>
      </c>
      <c r="X184" s="59" t="s">
        <v>22</v>
      </c>
      <c r="Y184" s="59" t="s">
        <v>100</v>
      </c>
    </row>
    <row r="185" spans="17:25" ht="15" customHeight="1" x14ac:dyDescent="0.3">
      <c r="Q185" s="94">
        <v>550</v>
      </c>
      <c r="R185" s="94">
        <f t="shared" ca="1" si="36"/>
        <v>45476</v>
      </c>
      <c r="S185" s="94" t="str">
        <f t="shared" ca="1" si="37"/>
        <v>2024</v>
      </c>
      <c r="T185" s="95">
        <f t="shared" ca="1" si="35"/>
        <v>2025</v>
      </c>
      <c r="U185" s="57">
        <f t="shared" ca="1" si="38"/>
        <v>45841</v>
      </c>
      <c r="V185" s="57" t="str">
        <f t="shared" ca="1" si="39"/>
        <v>Do</v>
      </c>
      <c r="W185" s="55">
        <v>184</v>
      </c>
      <c r="X185" s="59" t="s">
        <v>22</v>
      </c>
      <c r="Y185" s="59" t="s">
        <v>28</v>
      </c>
    </row>
    <row r="186" spans="17:25" ht="15" customHeight="1" x14ac:dyDescent="0.3">
      <c r="Q186" s="94">
        <v>551</v>
      </c>
      <c r="R186" s="94">
        <f t="shared" ca="1" si="36"/>
        <v>45477</v>
      </c>
      <c r="S186" s="94" t="str">
        <f t="shared" ca="1" si="37"/>
        <v>2024</v>
      </c>
      <c r="T186" s="95">
        <f t="shared" ca="1" si="35"/>
        <v>2025</v>
      </c>
      <c r="U186" s="57">
        <f t="shared" ca="1" si="38"/>
        <v>45842</v>
      </c>
      <c r="V186" s="57" t="str">
        <f t="shared" ca="1" si="39"/>
        <v>Fr</v>
      </c>
      <c r="W186" s="55">
        <v>185</v>
      </c>
      <c r="X186" s="59" t="s">
        <v>22</v>
      </c>
      <c r="Y186" s="59" t="s">
        <v>30</v>
      </c>
    </row>
    <row r="187" spans="17:25" ht="15" customHeight="1" x14ac:dyDescent="0.3">
      <c r="Q187" s="94">
        <v>552</v>
      </c>
      <c r="R187" s="94">
        <f t="shared" ca="1" si="36"/>
        <v>45478</v>
      </c>
      <c r="S187" s="94" t="str">
        <f t="shared" ca="1" si="37"/>
        <v>2024</v>
      </c>
      <c r="T187" s="95">
        <f t="shared" ca="1" si="35"/>
        <v>2025</v>
      </c>
      <c r="U187" s="57">
        <f t="shared" ca="1" si="38"/>
        <v>45843</v>
      </c>
      <c r="V187" s="57" t="str">
        <f t="shared" ca="1" si="39"/>
        <v>Sa</v>
      </c>
      <c r="W187" s="55">
        <v>186</v>
      </c>
      <c r="X187" s="59" t="s">
        <v>22</v>
      </c>
      <c r="Y187" s="59" t="s">
        <v>36</v>
      </c>
    </row>
    <row r="188" spans="17:25" ht="15" customHeight="1" x14ac:dyDescent="0.3">
      <c r="Q188" s="94">
        <v>553</v>
      </c>
      <c r="R188" s="94">
        <f t="shared" ca="1" si="36"/>
        <v>45479</v>
      </c>
      <c r="S188" s="94" t="str">
        <f t="shared" ca="1" si="37"/>
        <v>2024</v>
      </c>
      <c r="T188" s="95">
        <f t="shared" ca="1" si="35"/>
        <v>2025</v>
      </c>
      <c r="U188" s="57">
        <f t="shared" ca="1" si="38"/>
        <v>45844</v>
      </c>
      <c r="V188" s="57" t="str">
        <f t="shared" ca="1" si="39"/>
        <v>So</v>
      </c>
      <c r="W188" s="55">
        <v>187</v>
      </c>
      <c r="X188" s="59" t="s">
        <v>22</v>
      </c>
      <c r="Y188" s="59" t="s">
        <v>41</v>
      </c>
    </row>
    <row r="189" spans="17:25" ht="15" customHeight="1" x14ac:dyDescent="0.3">
      <c r="Q189" s="94">
        <v>554</v>
      </c>
      <c r="R189" s="94">
        <f t="shared" ca="1" si="36"/>
        <v>45480</v>
      </c>
      <c r="S189" s="94" t="str">
        <f t="shared" ca="1" si="37"/>
        <v>2024</v>
      </c>
      <c r="T189" s="95">
        <f t="shared" ca="1" si="35"/>
        <v>2025</v>
      </c>
      <c r="U189" s="57">
        <f t="shared" ca="1" si="38"/>
        <v>45845</v>
      </c>
      <c r="V189" s="57" t="str">
        <f t="shared" ca="1" si="39"/>
        <v>Mo</v>
      </c>
      <c r="W189" s="55">
        <v>188</v>
      </c>
      <c r="X189" s="59" t="s">
        <v>22</v>
      </c>
      <c r="Y189" s="59" t="s">
        <v>42</v>
      </c>
    </row>
    <row r="190" spans="17:25" ht="15" customHeight="1" x14ac:dyDescent="0.3">
      <c r="Q190" s="94">
        <v>555</v>
      </c>
      <c r="R190" s="94">
        <f t="shared" ca="1" si="36"/>
        <v>45481</v>
      </c>
      <c r="S190" s="94" t="str">
        <f t="shared" ca="1" si="37"/>
        <v>2024</v>
      </c>
      <c r="T190" s="95">
        <f t="shared" ca="1" si="35"/>
        <v>2025</v>
      </c>
      <c r="U190" s="57">
        <f t="shared" ca="1" si="38"/>
        <v>45846</v>
      </c>
      <c r="V190" s="57" t="str">
        <f t="shared" ca="1" si="39"/>
        <v>Di</v>
      </c>
      <c r="W190" s="55">
        <v>189</v>
      </c>
      <c r="X190" s="59" t="s">
        <v>22</v>
      </c>
      <c r="Y190" s="59" t="s">
        <v>146</v>
      </c>
    </row>
    <row r="191" spans="17:25" ht="15" customHeight="1" x14ac:dyDescent="0.3">
      <c r="Q191" s="94">
        <v>556</v>
      </c>
      <c r="R191" s="94">
        <f t="shared" ca="1" si="36"/>
        <v>45482</v>
      </c>
      <c r="S191" s="94" t="str">
        <f t="shared" ca="1" si="37"/>
        <v>2024</v>
      </c>
      <c r="T191" s="95">
        <f t="shared" ca="1" si="35"/>
        <v>2025</v>
      </c>
      <c r="U191" s="57">
        <f t="shared" ca="1" si="38"/>
        <v>45847</v>
      </c>
      <c r="V191" s="57" t="str">
        <f t="shared" ca="1" si="39"/>
        <v>Mi</v>
      </c>
      <c r="W191" s="55">
        <v>190</v>
      </c>
      <c r="X191" s="59" t="s">
        <v>22</v>
      </c>
      <c r="Y191" s="59" t="s">
        <v>161</v>
      </c>
    </row>
    <row r="192" spans="17:25" ht="15" customHeight="1" x14ac:dyDescent="0.3">
      <c r="Q192" s="94">
        <v>557</v>
      </c>
      <c r="R192" s="94">
        <f t="shared" ca="1" si="36"/>
        <v>45483</v>
      </c>
      <c r="S192" s="94" t="str">
        <f t="shared" ca="1" si="37"/>
        <v>2024</v>
      </c>
      <c r="T192" s="95">
        <f t="shared" ca="1" si="35"/>
        <v>2025</v>
      </c>
      <c r="U192" s="57">
        <f t="shared" ca="1" si="38"/>
        <v>45848</v>
      </c>
      <c r="V192" s="57" t="str">
        <f t="shared" ca="1" si="39"/>
        <v>Do</v>
      </c>
      <c r="W192" s="55">
        <v>191</v>
      </c>
      <c r="X192" s="59" t="s">
        <v>22</v>
      </c>
      <c r="Y192" s="59" t="s">
        <v>55</v>
      </c>
    </row>
    <row r="193" spans="17:25" ht="15" customHeight="1" x14ac:dyDescent="0.3">
      <c r="Q193" s="94">
        <v>558</v>
      </c>
      <c r="R193" s="94">
        <f t="shared" ca="1" si="36"/>
        <v>45484</v>
      </c>
      <c r="S193" s="94" t="str">
        <f t="shared" ca="1" si="37"/>
        <v>2024</v>
      </c>
      <c r="T193" s="95">
        <f t="shared" ca="1" si="35"/>
        <v>2025</v>
      </c>
      <c r="U193" s="57">
        <f t="shared" ca="1" si="38"/>
        <v>45849</v>
      </c>
      <c r="V193" s="57" t="str">
        <f t="shared" ca="1" si="39"/>
        <v>Fr</v>
      </c>
      <c r="W193" s="55">
        <v>192</v>
      </c>
      <c r="X193" s="59" t="s">
        <v>22</v>
      </c>
      <c r="Y193" s="59" t="s">
        <v>58</v>
      </c>
    </row>
    <row r="194" spans="17:25" ht="15" customHeight="1" x14ac:dyDescent="0.3">
      <c r="Q194" s="94">
        <v>559</v>
      </c>
      <c r="R194" s="94">
        <f t="shared" ca="1" si="36"/>
        <v>45485</v>
      </c>
      <c r="S194" s="94" t="str">
        <f t="shared" ca="1" si="37"/>
        <v>2024</v>
      </c>
      <c r="T194" s="95">
        <f t="shared" ref="T194:T257" ca="1" si="40">IF(A$14&gt;R194,S194+1,S194)</f>
        <v>2025</v>
      </c>
      <c r="U194" s="57">
        <f t="shared" ca="1" si="38"/>
        <v>45850</v>
      </c>
      <c r="V194" s="57" t="str">
        <f t="shared" ca="1" si="39"/>
        <v>Sa</v>
      </c>
      <c r="W194" s="55">
        <v>193</v>
      </c>
      <c r="X194" s="59" t="s">
        <v>22</v>
      </c>
      <c r="Y194" s="59" t="s">
        <v>61</v>
      </c>
    </row>
    <row r="195" spans="17:25" ht="15" customHeight="1" x14ac:dyDescent="0.3">
      <c r="Q195" s="94">
        <v>560</v>
      </c>
      <c r="R195" s="94">
        <f t="shared" ref="R195:R258" ca="1" si="41">DATE(TEXT($M$2,"JJJJ"),TEXT(Q195,"MM"),TEXT(Q195,"TT"))</f>
        <v>45486</v>
      </c>
      <c r="S195" s="94" t="str">
        <f t="shared" ref="S195:S258" ca="1" si="42">TEXT(R195,"JJJJ")</f>
        <v>2024</v>
      </c>
      <c r="T195" s="95">
        <f t="shared" ca="1" si="40"/>
        <v>2025</v>
      </c>
      <c r="U195" s="57">
        <f t="shared" ref="U195:U258" ca="1" si="43">DATE(T195,TEXT(R195,"MM"),TEXT(R195,"TT"))</f>
        <v>45851</v>
      </c>
      <c r="V195" s="57" t="str">
        <f t="shared" ref="V195:V258" ca="1" si="44">TEXT(U195,"TTT")</f>
        <v>So</v>
      </c>
      <c r="W195" s="55">
        <v>194</v>
      </c>
      <c r="X195" s="59" t="s">
        <v>22</v>
      </c>
      <c r="Y195" s="62" t="s">
        <v>62</v>
      </c>
    </row>
    <row r="196" spans="17:25" ht="15" customHeight="1" x14ac:dyDescent="0.3">
      <c r="Q196" s="94">
        <v>561</v>
      </c>
      <c r="R196" s="94">
        <f t="shared" ca="1" si="41"/>
        <v>45487</v>
      </c>
      <c r="S196" s="94" t="str">
        <f t="shared" ca="1" si="42"/>
        <v>2024</v>
      </c>
      <c r="T196" s="95">
        <f t="shared" ca="1" si="40"/>
        <v>2025</v>
      </c>
      <c r="U196" s="57">
        <f t="shared" ca="1" si="43"/>
        <v>45852</v>
      </c>
      <c r="V196" s="57" t="str">
        <f t="shared" ca="1" si="44"/>
        <v>Mo</v>
      </c>
      <c r="W196" s="55">
        <v>195</v>
      </c>
      <c r="X196" s="59" t="s">
        <v>22</v>
      </c>
      <c r="Y196" s="62" t="s">
        <v>516</v>
      </c>
    </row>
    <row r="197" spans="17:25" ht="15" customHeight="1" x14ac:dyDescent="0.3">
      <c r="Q197" s="94">
        <v>562</v>
      </c>
      <c r="R197" s="94">
        <f t="shared" ca="1" si="41"/>
        <v>45488</v>
      </c>
      <c r="S197" s="94" t="str">
        <f t="shared" ca="1" si="42"/>
        <v>2024</v>
      </c>
      <c r="T197" s="95">
        <f t="shared" ca="1" si="40"/>
        <v>2025</v>
      </c>
      <c r="U197" s="57">
        <f t="shared" ca="1" si="43"/>
        <v>45853</v>
      </c>
      <c r="V197" s="57" t="str">
        <f t="shared" ca="1" si="44"/>
        <v>Di</v>
      </c>
      <c r="W197" s="55">
        <v>196</v>
      </c>
      <c r="X197" s="59" t="s">
        <v>22</v>
      </c>
      <c r="Y197" s="59" t="s">
        <v>517</v>
      </c>
    </row>
    <row r="198" spans="17:25" ht="15" customHeight="1" x14ac:dyDescent="0.3">
      <c r="Q198" s="94">
        <v>563</v>
      </c>
      <c r="R198" s="94">
        <f t="shared" ca="1" si="41"/>
        <v>45489</v>
      </c>
      <c r="S198" s="94" t="str">
        <f t="shared" ca="1" si="42"/>
        <v>2024</v>
      </c>
      <c r="T198" s="95">
        <f t="shared" ca="1" si="40"/>
        <v>2025</v>
      </c>
      <c r="U198" s="57">
        <f t="shared" ca="1" si="43"/>
        <v>45854</v>
      </c>
      <c r="V198" s="57" t="str">
        <f t="shared" ca="1" si="44"/>
        <v>Mi</v>
      </c>
      <c r="W198" s="55">
        <v>197</v>
      </c>
      <c r="X198" s="59" t="s">
        <v>22</v>
      </c>
      <c r="Y198" s="59" t="s">
        <v>67</v>
      </c>
    </row>
    <row r="199" spans="17:25" ht="15" customHeight="1" x14ac:dyDescent="0.3">
      <c r="Q199" s="94">
        <v>564</v>
      </c>
      <c r="R199" s="94">
        <f t="shared" ca="1" si="41"/>
        <v>45490</v>
      </c>
      <c r="S199" s="94" t="str">
        <f t="shared" ca="1" si="42"/>
        <v>2024</v>
      </c>
      <c r="T199" s="95">
        <f t="shared" ca="1" si="40"/>
        <v>2025</v>
      </c>
      <c r="U199" s="57">
        <f t="shared" ca="1" si="43"/>
        <v>45855</v>
      </c>
      <c r="V199" s="57" t="str">
        <f t="shared" ca="1" si="44"/>
        <v>Do</v>
      </c>
      <c r="W199" s="55">
        <v>198</v>
      </c>
      <c r="X199" s="59" t="s">
        <v>22</v>
      </c>
      <c r="Y199" s="68" t="s">
        <v>266</v>
      </c>
    </row>
    <row r="200" spans="17:25" ht="15" customHeight="1" x14ac:dyDescent="0.3">
      <c r="Q200" s="94">
        <v>565</v>
      </c>
      <c r="R200" s="94">
        <f t="shared" ca="1" si="41"/>
        <v>45491</v>
      </c>
      <c r="S200" s="94" t="str">
        <f t="shared" ca="1" si="42"/>
        <v>2024</v>
      </c>
      <c r="T200" s="95">
        <f t="shared" ca="1" si="40"/>
        <v>2025</v>
      </c>
      <c r="U200" s="57">
        <f t="shared" ca="1" si="43"/>
        <v>45856</v>
      </c>
      <c r="V200" s="57" t="str">
        <f t="shared" ca="1" si="44"/>
        <v>Fr</v>
      </c>
      <c r="W200" s="55">
        <v>199</v>
      </c>
      <c r="X200" s="59" t="s">
        <v>22</v>
      </c>
      <c r="Y200" s="59" t="s">
        <v>73</v>
      </c>
    </row>
    <row r="201" spans="17:25" ht="15" customHeight="1" x14ac:dyDescent="0.3">
      <c r="Q201" s="94">
        <v>566</v>
      </c>
      <c r="R201" s="94">
        <f t="shared" ca="1" si="41"/>
        <v>45492</v>
      </c>
      <c r="S201" s="94" t="str">
        <f t="shared" ca="1" si="42"/>
        <v>2024</v>
      </c>
      <c r="T201" s="95">
        <f t="shared" ca="1" si="40"/>
        <v>2025</v>
      </c>
      <c r="U201" s="57">
        <f t="shared" ca="1" si="43"/>
        <v>45857</v>
      </c>
      <c r="V201" s="57" t="str">
        <f t="shared" ca="1" si="44"/>
        <v>Sa</v>
      </c>
      <c r="W201" s="55">
        <v>200</v>
      </c>
      <c r="X201" s="59" t="s">
        <v>22</v>
      </c>
      <c r="Y201" s="59" t="s">
        <v>308</v>
      </c>
    </row>
    <row r="202" spans="17:25" ht="15" customHeight="1" x14ac:dyDescent="0.3">
      <c r="Q202" s="94">
        <v>567</v>
      </c>
      <c r="R202" s="94">
        <f t="shared" ca="1" si="41"/>
        <v>45493</v>
      </c>
      <c r="S202" s="94" t="str">
        <f t="shared" ca="1" si="42"/>
        <v>2024</v>
      </c>
      <c r="T202" s="95">
        <f t="shared" ca="1" si="40"/>
        <v>2025</v>
      </c>
      <c r="U202" s="57">
        <f t="shared" ca="1" si="43"/>
        <v>45858</v>
      </c>
      <c r="V202" s="57" t="str">
        <f t="shared" ca="1" si="44"/>
        <v>So</v>
      </c>
      <c r="W202" s="55">
        <v>201</v>
      </c>
      <c r="X202" s="59" t="s">
        <v>22</v>
      </c>
      <c r="Y202" s="59" t="s">
        <v>309</v>
      </c>
    </row>
    <row r="203" spans="17:25" ht="15" customHeight="1" x14ac:dyDescent="0.3">
      <c r="Q203" s="94">
        <v>568</v>
      </c>
      <c r="R203" s="94">
        <f t="shared" ca="1" si="41"/>
        <v>45494</v>
      </c>
      <c r="S203" s="94" t="str">
        <f t="shared" ca="1" si="42"/>
        <v>2024</v>
      </c>
      <c r="T203" s="95">
        <f t="shared" ca="1" si="40"/>
        <v>2025</v>
      </c>
      <c r="U203" s="57">
        <f t="shared" ca="1" si="43"/>
        <v>45859</v>
      </c>
      <c r="V203" s="57" t="str">
        <f t="shared" ca="1" si="44"/>
        <v>Mo</v>
      </c>
      <c r="W203" s="55">
        <v>202</v>
      </c>
      <c r="X203" s="59" t="s">
        <v>76</v>
      </c>
      <c r="Y203" s="59" t="s">
        <v>77</v>
      </c>
    </row>
    <row r="204" spans="17:25" ht="15" customHeight="1" x14ac:dyDescent="0.3">
      <c r="Q204" s="94">
        <v>569</v>
      </c>
      <c r="R204" s="94">
        <f t="shared" ca="1" si="41"/>
        <v>45495</v>
      </c>
      <c r="S204" s="94" t="str">
        <f t="shared" ca="1" si="42"/>
        <v>2024</v>
      </c>
      <c r="T204" s="95">
        <f t="shared" ca="1" si="40"/>
        <v>2025</v>
      </c>
      <c r="U204" s="57">
        <f t="shared" ca="1" si="43"/>
        <v>45860</v>
      </c>
      <c r="V204" s="57" t="str">
        <f t="shared" ca="1" si="44"/>
        <v>Di</v>
      </c>
      <c r="W204" s="55">
        <v>203</v>
      </c>
      <c r="X204" s="59" t="s">
        <v>76</v>
      </c>
      <c r="Y204" s="59" t="s">
        <v>79</v>
      </c>
    </row>
    <row r="205" spans="17:25" ht="15" customHeight="1" x14ac:dyDescent="0.3">
      <c r="Q205" s="94">
        <v>570</v>
      </c>
      <c r="R205" s="94">
        <f t="shared" ca="1" si="41"/>
        <v>45496</v>
      </c>
      <c r="S205" s="94" t="str">
        <f t="shared" ca="1" si="42"/>
        <v>2024</v>
      </c>
      <c r="T205" s="95">
        <f t="shared" ca="1" si="40"/>
        <v>2025</v>
      </c>
      <c r="U205" s="57">
        <f t="shared" ca="1" si="43"/>
        <v>45861</v>
      </c>
      <c r="V205" s="57" t="str">
        <f t="shared" ca="1" si="44"/>
        <v>Mi</v>
      </c>
      <c r="W205" s="55">
        <v>204</v>
      </c>
      <c r="X205" s="59" t="s">
        <v>76</v>
      </c>
      <c r="Y205" s="59" t="s">
        <v>80</v>
      </c>
    </row>
    <row r="206" spans="17:25" ht="15" customHeight="1" x14ac:dyDescent="0.3">
      <c r="Q206" s="94">
        <v>571</v>
      </c>
      <c r="R206" s="94">
        <f t="shared" ca="1" si="41"/>
        <v>45497</v>
      </c>
      <c r="S206" s="94" t="str">
        <f t="shared" ca="1" si="42"/>
        <v>2024</v>
      </c>
      <c r="T206" s="95">
        <f t="shared" ca="1" si="40"/>
        <v>2025</v>
      </c>
      <c r="U206" s="57">
        <f t="shared" ca="1" si="43"/>
        <v>45862</v>
      </c>
      <c r="V206" s="57" t="str">
        <f t="shared" ca="1" si="44"/>
        <v>Do</v>
      </c>
      <c r="W206" s="55">
        <v>205</v>
      </c>
      <c r="X206" s="59" t="s">
        <v>76</v>
      </c>
      <c r="Y206" s="59" t="s">
        <v>106</v>
      </c>
    </row>
    <row r="207" spans="17:25" ht="15" customHeight="1" x14ac:dyDescent="0.3">
      <c r="Q207" s="94">
        <v>572</v>
      </c>
      <c r="R207" s="94">
        <f t="shared" ca="1" si="41"/>
        <v>45498</v>
      </c>
      <c r="S207" s="94" t="str">
        <f t="shared" ca="1" si="42"/>
        <v>2024</v>
      </c>
      <c r="T207" s="95">
        <f t="shared" ca="1" si="40"/>
        <v>2025</v>
      </c>
      <c r="U207" s="57">
        <f t="shared" ca="1" si="43"/>
        <v>45863</v>
      </c>
      <c r="V207" s="57" t="str">
        <f t="shared" ca="1" si="44"/>
        <v>Fr</v>
      </c>
      <c r="W207" s="55">
        <v>206</v>
      </c>
      <c r="X207" s="59" t="s">
        <v>76</v>
      </c>
      <c r="Y207" s="59" t="s">
        <v>518</v>
      </c>
    </row>
    <row r="208" spans="17:25" ht="15" customHeight="1" x14ac:dyDescent="0.3">
      <c r="Q208" s="94">
        <v>573</v>
      </c>
      <c r="R208" s="94">
        <f t="shared" ca="1" si="41"/>
        <v>45499</v>
      </c>
      <c r="S208" s="94" t="str">
        <f t="shared" ca="1" si="42"/>
        <v>2024</v>
      </c>
      <c r="T208" s="95">
        <f t="shared" ca="1" si="40"/>
        <v>2025</v>
      </c>
      <c r="U208" s="57">
        <f t="shared" ca="1" si="43"/>
        <v>45864</v>
      </c>
      <c r="V208" s="57" t="str">
        <f t="shared" ca="1" si="44"/>
        <v>Sa</v>
      </c>
      <c r="W208" s="55">
        <v>207</v>
      </c>
      <c r="X208" s="59" t="s">
        <v>76</v>
      </c>
      <c r="Y208" s="59" t="s">
        <v>519</v>
      </c>
    </row>
    <row r="209" spans="17:25" ht="15" customHeight="1" x14ac:dyDescent="0.3">
      <c r="Q209" s="94">
        <v>574</v>
      </c>
      <c r="R209" s="94">
        <f t="shared" ca="1" si="41"/>
        <v>45500</v>
      </c>
      <c r="S209" s="94" t="str">
        <f t="shared" ca="1" si="42"/>
        <v>2024</v>
      </c>
      <c r="T209" s="95">
        <f t="shared" ca="1" si="40"/>
        <v>2025</v>
      </c>
      <c r="U209" s="57">
        <f t="shared" ca="1" si="43"/>
        <v>45865</v>
      </c>
      <c r="V209" s="57" t="str">
        <f t="shared" ca="1" si="44"/>
        <v>So</v>
      </c>
      <c r="W209" s="55">
        <v>208</v>
      </c>
      <c r="X209" s="59" t="s">
        <v>76</v>
      </c>
      <c r="Y209" s="59" t="s">
        <v>46</v>
      </c>
    </row>
    <row r="210" spans="17:25" ht="15" customHeight="1" x14ac:dyDescent="0.3">
      <c r="Q210" s="94">
        <v>575</v>
      </c>
      <c r="R210" s="94">
        <f t="shared" ca="1" si="41"/>
        <v>45501</v>
      </c>
      <c r="S210" s="94" t="str">
        <f t="shared" ca="1" si="42"/>
        <v>2024</v>
      </c>
      <c r="T210" s="95">
        <f t="shared" ca="1" si="40"/>
        <v>2025</v>
      </c>
      <c r="U210" s="57">
        <f t="shared" ca="1" si="43"/>
        <v>45866</v>
      </c>
      <c r="V210" s="57" t="str">
        <f t="shared" ca="1" si="44"/>
        <v>Mo</v>
      </c>
      <c r="W210" s="55">
        <v>209</v>
      </c>
      <c r="X210" s="59" t="s">
        <v>76</v>
      </c>
      <c r="Y210" s="59" t="s">
        <v>51</v>
      </c>
    </row>
    <row r="211" spans="17:25" ht="15" customHeight="1" x14ac:dyDescent="0.3">
      <c r="Q211" s="94">
        <v>576</v>
      </c>
      <c r="R211" s="94">
        <f t="shared" ca="1" si="41"/>
        <v>45502</v>
      </c>
      <c r="S211" s="94" t="str">
        <f t="shared" ca="1" si="42"/>
        <v>2024</v>
      </c>
      <c r="T211" s="95">
        <f t="shared" ca="1" si="40"/>
        <v>2025</v>
      </c>
      <c r="U211" s="57">
        <f t="shared" ca="1" si="43"/>
        <v>45867</v>
      </c>
      <c r="V211" s="57" t="str">
        <f t="shared" ca="1" si="44"/>
        <v>Di</v>
      </c>
      <c r="W211" s="55">
        <v>210</v>
      </c>
      <c r="X211" s="59" t="s">
        <v>76</v>
      </c>
      <c r="Y211" s="59" t="s">
        <v>55</v>
      </c>
    </row>
    <row r="212" spans="17:25" ht="15" customHeight="1" x14ac:dyDescent="0.3">
      <c r="Q212" s="94">
        <v>577</v>
      </c>
      <c r="R212" s="94">
        <f t="shared" ca="1" si="41"/>
        <v>45503</v>
      </c>
      <c r="S212" s="94" t="str">
        <f t="shared" ca="1" si="42"/>
        <v>2024</v>
      </c>
      <c r="T212" s="95">
        <f t="shared" ca="1" si="40"/>
        <v>2025</v>
      </c>
      <c r="U212" s="57">
        <f t="shared" ca="1" si="43"/>
        <v>45868</v>
      </c>
      <c r="V212" s="57" t="str">
        <f t="shared" ca="1" si="44"/>
        <v>Mi</v>
      </c>
      <c r="W212" s="55">
        <v>211</v>
      </c>
      <c r="X212" s="59" t="s">
        <v>76</v>
      </c>
      <c r="Y212" s="59" t="s">
        <v>176</v>
      </c>
    </row>
    <row r="213" spans="17:25" ht="15" customHeight="1" x14ac:dyDescent="0.3">
      <c r="Q213" s="94">
        <v>578</v>
      </c>
      <c r="R213" s="94">
        <f t="shared" ca="1" si="41"/>
        <v>45504</v>
      </c>
      <c r="S213" s="94" t="str">
        <f t="shared" ca="1" si="42"/>
        <v>2024</v>
      </c>
      <c r="T213" s="95">
        <f t="shared" ca="1" si="40"/>
        <v>2025</v>
      </c>
      <c r="U213" s="57">
        <f t="shared" ca="1" si="43"/>
        <v>45869</v>
      </c>
      <c r="V213" s="57" t="str">
        <f t="shared" ca="1" si="44"/>
        <v>Do</v>
      </c>
      <c r="W213" s="55">
        <v>212</v>
      </c>
      <c r="X213" s="59" t="s">
        <v>76</v>
      </c>
      <c r="Y213" s="59" t="s">
        <v>96</v>
      </c>
    </row>
    <row r="214" spans="17:25" ht="15" customHeight="1" x14ac:dyDescent="0.3">
      <c r="Q214" s="94">
        <v>579</v>
      </c>
      <c r="R214" s="94">
        <f t="shared" ca="1" si="41"/>
        <v>45505</v>
      </c>
      <c r="S214" s="94" t="str">
        <f t="shared" ca="1" si="42"/>
        <v>2024</v>
      </c>
      <c r="T214" s="95">
        <f t="shared" ca="1" si="40"/>
        <v>2025</v>
      </c>
      <c r="U214" s="57">
        <f t="shared" ca="1" si="43"/>
        <v>45870</v>
      </c>
      <c r="V214" s="57" t="str">
        <f t="shared" ca="1" si="44"/>
        <v>Fr</v>
      </c>
      <c r="W214" s="55">
        <v>213</v>
      </c>
      <c r="X214" s="59" t="s">
        <v>99</v>
      </c>
      <c r="Y214" s="59" t="s">
        <v>77</v>
      </c>
    </row>
    <row r="215" spans="17:25" ht="15" customHeight="1" x14ac:dyDescent="0.3">
      <c r="Q215" s="94">
        <v>580</v>
      </c>
      <c r="R215" s="94">
        <f t="shared" ca="1" si="41"/>
        <v>45506</v>
      </c>
      <c r="S215" s="94" t="str">
        <f t="shared" ca="1" si="42"/>
        <v>2024</v>
      </c>
      <c r="T215" s="95">
        <f t="shared" ca="1" si="40"/>
        <v>2025</v>
      </c>
      <c r="U215" s="57">
        <f t="shared" ca="1" si="43"/>
        <v>45871</v>
      </c>
      <c r="V215" s="57" t="str">
        <f t="shared" ca="1" si="44"/>
        <v>Sa</v>
      </c>
      <c r="W215" s="55">
        <v>214</v>
      </c>
      <c r="X215" s="59" t="s">
        <v>99</v>
      </c>
      <c r="Y215" s="59" t="s">
        <v>79</v>
      </c>
    </row>
    <row r="216" spans="17:25" ht="15" customHeight="1" x14ac:dyDescent="0.3">
      <c r="Q216" s="94">
        <v>581</v>
      </c>
      <c r="R216" s="94">
        <f t="shared" ca="1" si="41"/>
        <v>45507</v>
      </c>
      <c r="S216" s="94" t="str">
        <f t="shared" ca="1" si="42"/>
        <v>2024</v>
      </c>
      <c r="T216" s="95">
        <f t="shared" ca="1" si="40"/>
        <v>2025</v>
      </c>
      <c r="U216" s="57">
        <f t="shared" ca="1" si="43"/>
        <v>45872</v>
      </c>
      <c r="V216" s="57" t="str">
        <f t="shared" ca="1" si="44"/>
        <v>So</v>
      </c>
      <c r="W216" s="55">
        <v>215</v>
      </c>
      <c r="X216" s="59" t="s">
        <v>99</v>
      </c>
      <c r="Y216" s="59" t="s">
        <v>80</v>
      </c>
    </row>
    <row r="217" spans="17:25" ht="15" customHeight="1" x14ac:dyDescent="0.3">
      <c r="Q217" s="94">
        <v>582</v>
      </c>
      <c r="R217" s="94">
        <f t="shared" ca="1" si="41"/>
        <v>45508</v>
      </c>
      <c r="S217" s="94" t="str">
        <f t="shared" ca="1" si="42"/>
        <v>2024</v>
      </c>
      <c r="T217" s="95">
        <f t="shared" ca="1" si="40"/>
        <v>2025</v>
      </c>
      <c r="U217" s="57">
        <f t="shared" ca="1" si="43"/>
        <v>45873</v>
      </c>
      <c r="V217" s="57" t="str">
        <f t="shared" ca="1" si="44"/>
        <v>Mo</v>
      </c>
      <c r="W217" s="55">
        <v>216</v>
      </c>
      <c r="X217" s="59" t="s">
        <v>99</v>
      </c>
      <c r="Y217" s="59" t="s">
        <v>36</v>
      </c>
    </row>
    <row r="218" spans="17:25" ht="15" customHeight="1" x14ac:dyDescent="0.3">
      <c r="Q218" s="94">
        <v>583</v>
      </c>
      <c r="R218" s="94">
        <f t="shared" ca="1" si="41"/>
        <v>45509</v>
      </c>
      <c r="S218" s="94" t="str">
        <f t="shared" ca="1" si="42"/>
        <v>2024</v>
      </c>
      <c r="T218" s="95">
        <f t="shared" ca="1" si="40"/>
        <v>2025</v>
      </c>
      <c r="U218" s="57">
        <f t="shared" ca="1" si="43"/>
        <v>45874</v>
      </c>
      <c r="V218" s="57" t="str">
        <f t="shared" ca="1" si="44"/>
        <v>Di</v>
      </c>
      <c r="W218" s="55">
        <v>217</v>
      </c>
      <c r="X218" s="59" t="s">
        <v>99</v>
      </c>
      <c r="Y218" s="59" t="s">
        <v>41</v>
      </c>
    </row>
    <row r="219" spans="17:25" ht="15" customHeight="1" x14ac:dyDescent="0.3">
      <c r="Q219" s="94">
        <v>584</v>
      </c>
      <c r="R219" s="94">
        <f t="shared" ca="1" si="41"/>
        <v>45510</v>
      </c>
      <c r="S219" s="94" t="str">
        <f t="shared" ca="1" si="42"/>
        <v>2024</v>
      </c>
      <c r="T219" s="95">
        <f t="shared" ca="1" si="40"/>
        <v>2025</v>
      </c>
      <c r="U219" s="57">
        <f t="shared" ca="1" si="43"/>
        <v>45875</v>
      </c>
      <c r="V219" s="57" t="str">
        <f t="shared" ca="1" si="44"/>
        <v>Mi</v>
      </c>
      <c r="W219" s="55">
        <v>218</v>
      </c>
      <c r="X219" s="59" t="s">
        <v>99</v>
      </c>
      <c r="Y219" s="59" t="s">
        <v>107</v>
      </c>
    </row>
    <row r="220" spans="17:25" ht="15" customHeight="1" x14ac:dyDescent="0.3">
      <c r="Q220" s="94">
        <v>585</v>
      </c>
      <c r="R220" s="94">
        <f t="shared" ca="1" si="41"/>
        <v>45511</v>
      </c>
      <c r="S220" s="94" t="str">
        <f t="shared" ca="1" si="42"/>
        <v>2024</v>
      </c>
      <c r="T220" s="95">
        <f t="shared" ca="1" si="40"/>
        <v>2025</v>
      </c>
      <c r="U220" s="57">
        <f t="shared" ca="1" si="43"/>
        <v>45876</v>
      </c>
      <c r="V220" s="57" t="str">
        <f t="shared" ca="1" si="44"/>
        <v>Do</v>
      </c>
      <c r="W220" s="55">
        <v>219</v>
      </c>
      <c r="X220" s="59" t="s">
        <v>99</v>
      </c>
      <c r="Y220" s="59" t="s">
        <v>87</v>
      </c>
    </row>
    <row r="221" spans="17:25" ht="15" customHeight="1" x14ac:dyDescent="0.3">
      <c r="Q221" s="94">
        <v>586</v>
      </c>
      <c r="R221" s="94">
        <f t="shared" ca="1" si="41"/>
        <v>45512</v>
      </c>
      <c r="S221" s="94" t="str">
        <f t="shared" ca="1" si="42"/>
        <v>2024</v>
      </c>
      <c r="T221" s="95">
        <f t="shared" ca="1" si="40"/>
        <v>2025</v>
      </c>
      <c r="U221" s="57">
        <f t="shared" ca="1" si="43"/>
        <v>45877</v>
      </c>
      <c r="V221" s="57" t="str">
        <f t="shared" ca="1" si="44"/>
        <v>Fr</v>
      </c>
      <c r="W221" s="55">
        <v>220</v>
      </c>
      <c r="X221" s="59" t="s">
        <v>99</v>
      </c>
      <c r="Y221" s="59" t="s">
        <v>146</v>
      </c>
    </row>
    <row r="222" spans="17:25" ht="15" customHeight="1" x14ac:dyDescent="0.3">
      <c r="Q222" s="94">
        <v>587</v>
      </c>
      <c r="R222" s="94">
        <f t="shared" ca="1" si="41"/>
        <v>45513</v>
      </c>
      <c r="S222" s="94" t="str">
        <f t="shared" ca="1" si="42"/>
        <v>2024</v>
      </c>
      <c r="T222" s="95">
        <f t="shared" ca="1" si="40"/>
        <v>2025</v>
      </c>
      <c r="U222" s="57">
        <f t="shared" ca="1" si="43"/>
        <v>45878</v>
      </c>
      <c r="V222" s="57" t="str">
        <f t="shared" ca="1" si="44"/>
        <v>Sa</v>
      </c>
      <c r="W222" s="55">
        <v>221</v>
      </c>
      <c r="X222" s="59" t="s">
        <v>99</v>
      </c>
      <c r="Y222" s="59" t="s">
        <v>161</v>
      </c>
    </row>
    <row r="223" spans="17:25" ht="15" customHeight="1" x14ac:dyDescent="0.3">
      <c r="Q223" s="94">
        <v>588</v>
      </c>
      <c r="R223" s="94">
        <f t="shared" ca="1" si="41"/>
        <v>45514</v>
      </c>
      <c r="S223" s="94" t="str">
        <f t="shared" ca="1" si="42"/>
        <v>2024</v>
      </c>
      <c r="T223" s="95">
        <f t="shared" ca="1" si="40"/>
        <v>2025</v>
      </c>
      <c r="U223" s="57">
        <f t="shared" ca="1" si="43"/>
        <v>45879</v>
      </c>
      <c r="V223" s="57" t="str">
        <f t="shared" ca="1" si="44"/>
        <v>So</v>
      </c>
      <c r="W223" s="55">
        <v>222</v>
      </c>
      <c r="X223" s="59" t="s">
        <v>99</v>
      </c>
      <c r="Y223" s="59" t="s">
        <v>93</v>
      </c>
    </row>
    <row r="224" spans="17:25" ht="15" customHeight="1" x14ac:dyDescent="0.3">
      <c r="Q224" s="94">
        <v>589</v>
      </c>
      <c r="R224" s="94">
        <f t="shared" ca="1" si="41"/>
        <v>45515</v>
      </c>
      <c r="S224" s="94" t="str">
        <f t="shared" ca="1" si="42"/>
        <v>2024</v>
      </c>
      <c r="T224" s="95">
        <f t="shared" ca="1" si="40"/>
        <v>2025</v>
      </c>
      <c r="U224" s="57">
        <f t="shared" ca="1" si="43"/>
        <v>45880</v>
      </c>
      <c r="V224" s="57" t="str">
        <f t="shared" ca="1" si="44"/>
        <v>Mo</v>
      </c>
      <c r="W224" s="55">
        <v>223</v>
      </c>
      <c r="X224" s="59" t="s">
        <v>99</v>
      </c>
      <c r="Y224" s="59" t="s">
        <v>96</v>
      </c>
    </row>
    <row r="225" spans="17:25" ht="15" customHeight="1" x14ac:dyDescent="0.3">
      <c r="Q225" s="94">
        <v>590</v>
      </c>
      <c r="R225" s="94">
        <f t="shared" ca="1" si="41"/>
        <v>45516</v>
      </c>
      <c r="S225" s="94" t="str">
        <f t="shared" ca="1" si="42"/>
        <v>2024</v>
      </c>
      <c r="T225" s="95">
        <f t="shared" ca="1" si="40"/>
        <v>2025</v>
      </c>
      <c r="U225" s="57">
        <f t="shared" ca="1" si="43"/>
        <v>45881</v>
      </c>
      <c r="V225" s="57" t="str">
        <f t="shared" ca="1" si="44"/>
        <v>Di</v>
      </c>
      <c r="W225" s="55">
        <v>224</v>
      </c>
      <c r="X225" s="59" t="s">
        <v>99</v>
      </c>
      <c r="Y225" s="59" t="s">
        <v>520</v>
      </c>
    </row>
    <row r="226" spans="17:25" ht="15" customHeight="1" x14ac:dyDescent="0.3">
      <c r="Q226" s="94">
        <v>591</v>
      </c>
      <c r="R226" s="94">
        <f t="shared" ca="1" si="41"/>
        <v>45517</v>
      </c>
      <c r="S226" s="94" t="str">
        <f t="shared" ca="1" si="42"/>
        <v>2024</v>
      </c>
      <c r="T226" s="95">
        <f t="shared" ca="1" si="40"/>
        <v>2025</v>
      </c>
      <c r="U226" s="57">
        <f t="shared" ca="1" si="43"/>
        <v>45882</v>
      </c>
      <c r="V226" s="57" t="str">
        <f t="shared" ca="1" si="44"/>
        <v>Mi</v>
      </c>
      <c r="W226" s="55">
        <v>225</v>
      </c>
      <c r="X226" s="59" t="s">
        <v>99</v>
      </c>
      <c r="Y226" s="59" t="s">
        <v>255</v>
      </c>
    </row>
    <row r="227" spans="17:25" ht="15" customHeight="1" x14ac:dyDescent="0.3">
      <c r="Q227" s="94">
        <v>592</v>
      </c>
      <c r="R227" s="94">
        <f t="shared" ca="1" si="41"/>
        <v>45518</v>
      </c>
      <c r="S227" s="94" t="str">
        <f t="shared" ca="1" si="42"/>
        <v>2024</v>
      </c>
      <c r="T227" s="95">
        <f t="shared" ca="1" si="40"/>
        <v>2025</v>
      </c>
      <c r="U227" s="57">
        <f t="shared" ca="1" si="43"/>
        <v>45883</v>
      </c>
      <c r="V227" s="57" t="str">
        <f t="shared" ca="1" si="44"/>
        <v>Do</v>
      </c>
      <c r="W227" s="55">
        <v>226</v>
      </c>
      <c r="X227" s="59" t="s">
        <v>99</v>
      </c>
      <c r="Y227" s="59" t="s">
        <v>65</v>
      </c>
    </row>
    <row r="228" spans="17:25" ht="15" customHeight="1" x14ac:dyDescent="0.3">
      <c r="Q228" s="94">
        <v>593</v>
      </c>
      <c r="R228" s="94">
        <f t="shared" ca="1" si="41"/>
        <v>45519</v>
      </c>
      <c r="S228" s="94" t="str">
        <f t="shared" ca="1" si="42"/>
        <v>2024</v>
      </c>
      <c r="T228" s="95">
        <f t="shared" ca="1" si="40"/>
        <v>2025</v>
      </c>
      <c r="U228" s="57">
        <f t="shared" ca="1" si="43"/>
        <v>45884</v>
      </c>
      <c r="V228" s="57" t="str">
        <f t="shared" ca="1" si="44"/>
        <v>Fr</v>
      </c>
      <c r="W228" s="55">
        <v>227</v>
      </c>
      <c r="X228" s="59" t="s">
        <v>99</v>
      </c>
      <c r="Y228" s="59" t="s">
        <v>122</v>
      </c>
    </row>
    <row r="229" spans="17:25" ht="15" customHeight="1" x14ac:dyDescent="0.3">
      <c r="Q229" s="94">
        <v>594</v>
      </c>
      <c r="R229" s="94">
        <f t="shared" ca="1" si="41"/>
        <v>45520</v>
      </c>
      <c r="S229" s="94" t="str">
        <f t="shared" ca="1" si="42"/>
        <v>2024</v>
      </c>
      <c r="T229" s="95">
        <f t="shared" ca="1" si="40"/>
        <v>2025</v>
      </c>
      <c r="U229" s="57">
        <f t="shared" ca="1" si="43"/>
        <v>45885</v>
      </c>
      <c r="V229" s="57" t="str">
        <f t="shared" ca="1" si="44"/>
        <v>Sa</v>
      </c>
      <c r="W229" s="55">
        <v>228</v>
      </c>
      <c r="X229" s="59" t="s">
        <v>99</v>
      </c>
      <c r="Y229" s="59" t="s">
        <v>305</v>
      </c>
    </row>
    <row r="230" spans="17:25" ht="15" customHeight="1" x14ac:dyDescent="0.3">
      <c r="Q230" s="94">
        <v>595</v>
      </c>
      <c r="R230" s="94">
        <f t="shared" ca="1" si="41"/>
        <v>45521</v>
      </c>
      <c r="S230" s="94" t="str">
        <f t="shared" ca="1" si="42"/>
        <v>2024</v>
      </c>
      <c r="T230" s="95">
        <f t="shared" ca="1" si="40"/>
        <v>2025</v>
      </c>
      <c r="U230" s="57">
        <f t="shared" ca="1" si="43"/>
        <v>45886</v>
      </c>
      <c r="V230" s="57" t="str">
        <f t="shared" ca="1" si="44"/>
        <v>So</v>
      </c>
      <c r="W230" s="55">
        <v>229</v>
      </c>
      <c r="X230" s="59" t="s">
        <v>99</v>
      </c>
      <c r="Y230" s="59" t="s">
        <v>68</v>
      </c>
    </row>
    <row r="231" spans="17:25" ht="15" customHeight="1" x14ac:dyDescent="0.3">
      <c r="Q231" s="94">
        <v>596</v>
      </c>
      <c r="R231" s="94">
        <f t="shared" ca="1" si="41"/>
        <v>45522</v>
      </c>
      <c r="S231" s="94" t="str">
        <f t="shared" ca="1" si="42"/>
        <v>2024</v>
      </c>
      <c r="T231" s="95">
        <f t="shared" ca="1" si="40"/>
        <v>2025</v>
      </c>
      <c r="U231" s="57">
        <f t="shared" ca="1" si="43"/>
        <v>45887</v>
      </c>
      <c r="V231" s="57" t="str">
        <f t="shared" ca="1" si="44"/>
        <v>Mo</v>
      </c>
      <c r="W231" s="55">
        <v>230</v>
      </c>
      <c r="X231" s="59" t="s">
        <v>124</v>
      </c>
      <c r="Y231" s="59" t="s">
        <v>77</v>
      </c>
    </row>
    <row r="232" spans="17:25" ht="15" customHeight="1" x14ac:dyDescent="0.3">
      <c r="Q232" s="94">
        <v>597</v>
      </c>
      <c r="R232" s="94">
        <f t="shared" ca="1" si="41"/>
        <v>45523</v>
      </c>
      <c r="S232" s="94" t="str">
        <f t="shared" ca="1" si="42"/>
        <v>2024</v>
      </c>
      <c r="T232" s="95">
        <f t="shared" ca="1" si="40"/>
        <v>2025</v>
      </c>
      <c r="U232" s="57">
        <f t="shared" ca="1" si="43"/>
        <v>45888</v>
      </c>
      <c r="V232" s="57" t="str">
        <f t="shared" ca="1" si="44"/>
        <v>Di</v>
      </c>
      <c r="W232" s="55">
        <v>231</v>
      </c>
      <c r="X232" s="59" t="s">
        <v>124</v>
      </c>
      <c r="Y232" s="59" t="s">
        <v>79</v>
      </c>
    </row>
    <row r="233" spans="17:25" ht="15" customHeight="1" x14ac:dyDescent="0.3">
      <c r="Q233" s="94">
        <v>598</v>
      </c>
      <c r="R233" s="94">
        <f t="shared" ca="1" si="41"/>
        <v>45524</v>
      </c>
      <c r="S233" s="94" t="str">
        <f t="shared" ca="1" si="42"/>
        <v>2024</v>
      </c>
      <c r="T233" s="95">
        <f t="shared" ca="1" si="40"/>
        <v>2025</v>
      </c>
      <c r="U233" s="57">
        <f t="shared" ca="1" si="43"/>
        <v>45889</v>
      </c>
      <c r="V233" s="57" t="str">
        <f t="shared" ca="1" si="44"/>
        <v>Mi</v>
      </c>
      <c r="W233" s="55">
        <v>232</v>
      </c>
      <c r="X233" s="59" t="s">
        <v>124</v>
      </c>
      <c r="Y233" s="59" t="s">
        <v>197</v>
      </c>
    </row>
    <row r="234" spans="17:25" ht="15" customHeight="1" x14ac:dyDescent="0.3">
      <c r="Q234" s="94">
        <v>599</v>
      </c>
      <c r="R234" s="94">
        <f t="shared" ca="1" si="41"/>
        <v>45525</v>
      </c>
      <c r="S234" s="94" t="str">
        <f t="shared" ca="1" si="42"/>
        <v>2024</v>
      </c>
      <c r="T234" s="95">
        <f t="shared" ca="1" si="40"/>
        <v>2025</v>
      </c>
      <c r="U234" s="57">
        <f t="shared" ca="1" si="43"/>
        <v>45890</v>
      </c>
      <c r="V234" s="57" t="str">
        <f t="shared" ca="1" si="44"/>
        <v>Do</v>
      </c>
      <c r="W234" s="55">
        <v>233</v>
      </c>
      <c r="X234" s="59" t="s">
        <v>124</v>
      </c>
      <c r="Y234" s="59" t="s">
        <v>30</v>
      </c>
    </row>
    <row r="235" spans="17:25" ht="15" customHeight="1" x14ac:dyDescent="0.3">
      <c r="Q235" s="94">
        <v>600</v>
      </c>
      <c r="R235" s="94">
        <f t="shared" ca="1" si="41"/>
        <v>45526</v>
      </c>
      <c r="S235" s="94" t="str">
        <f t="shared" ca="1" si="42"/>
        <v>2024</v>
      </c>
      <c r="T235" s="95">
        <f t="shared" ca="1" si="40"/>
        <v>2025</v>
      </c>
      <c r="U235" s="57">
        <f t="shared" ca="1" si="43"/>
        <v>45891</v>
      </c>
      <c r="V235" s="57" t="str">
        <f t="shared" ca="1" si="44"/>
        <v>Fr</v>
      </c>
      <c r="W235" s="55">
        <v>234</v>
      </c>
      <c r="X235" s="59" t="s">
        <v>124</v>
      </c>
      <c r="Y235" s="59" t="s">
        <v>36</v>
      </c>
    </row>
    <row r="236" spans="17:25" ht="15" customHeight="1" x14ac:dyDescent="0.3">
      <c r="Q236" s="94">
        <v>601</v>
      </c>
      <c r="R236" s="94">
        <f t="shared" ca="1" si="41"/>
        <v>45527</v>
      </c>
      <c r="S236" s="94" t="str">
        <f t="shared" ca="1" si="42"/>
        <v>2024</v>
      </c>
      <c r="T236" s="95">
        <f t="shared" ca="1" si="40"/>
        <v>2025</v>
      </c>
      <c r="U236" s="57">
        <f t="shared" ca="1" si="43"/>
        <v>45892</v>
      </c>
      <c r="V236" s="57" t="str">
        <f t="shared" ca="1" si="44"/>
        <v>Sa</v>
      </c>
      <c r="W236" s="55">
        <v>235</v>
      </c>
      <c r="X236" s="59" t="s">
        <v>124</v>
      </c>
      <c r="Y236" s="59" t="s">
        <v>86</v>
      </c>
    </row>
    <row r="237" spans="17:25" ht="15" customHeight="1" x14ac:dyDescent="0.3">
      <c r="Q237" s="94">
        <v>602</v>
      </c>
      <c r="R237" s="94">
        <f t="shared" ca="1" si="41"/>
        <v>45528</v>
      </c>
      <c r="S237" s="94" t="str">
        <f t="shared" ca="1" si="42"/>
        <v>2024</v>
      </c>
      <c r="T237" s="95">
        <f t="shared" ca="1" si="40"/>
        <v>2025</v>
      </c>
      <c r="U237" s="57">
        <f t="shared" ca="1" si="43"/>
        <v>45893</v>
      </c>
      <c r="V237" s="57" t="str">
        <f t="shared" ca="1" si="44"/>
        <v>So</v>
      </c>
      <c r="W237" s="55">
        <v>236</v>
      </c>
      <c r="X237" s="59" t="s">
        <v>124</v>
      </c>
      <c r="Y237" s="59" t="s">
        <v>110</v>
      </c>
    </row>
    <row r="238" spans="17:25" ht="15" customHeight="1" x14ac:dyDescent="0.3">
      <c r="Q238" s="94">
        <v>603</v>
      </c>
      <c r="R238" s="94">
        <f t="shared" ca="1" si="41"/>
        <v>45529</v>
      </c>
      <c r="S238" s="94" t="str">
        <f t="shared" ca="1" si="42"/>
        <v>2024</v>
      </c>
      <c r="T238" s="95">
        <f t="shared" ca="1" si="40"/>
        <v>2025</v>
      </c>
      <c r="U238" s="57">
        <f t="shared" ca="1" si="43"/>
        <v>45894</v>
      </c>
      <c r="V238" s="57" t="str">
        <f t="shared" ca="1" si="44"/>
        <v>Mo</v>
      </c>
      <c r="W238" s="55">
        <v>237</v>
      </c>
      <c r="X238" s="59" t="s">
        <v>124</v>
      </c>
      <c r="Y238" s="59" t="s">
        <v>112</v>
      </c>
    </row>
    <row r="239" spans="17:25" ht="15" customHeight="1" x14ac:dyDescent="0.3">
      <c r="Q239" s="94">
        <v>604</v>
      </c>
      <c r="R239" s="94">
        <f t="shared" ca="1" si="41"/>
        <v>45530</v>
      </c>
      <c r="S239" s="94" t="str">
        <f t="shared" ca="1" si="42"/>
        <v>2024</v>
      </c>
      <c r="T239" s="95">
        <f t="shared" ca="1" si="40"/>
        <v>2025</v>
      </c>
      <c r="U239" s="57">
        <f t="shared" ca="1" si="43"/>
        <v>45895</v>
      </c>
      <c r="V239" s="57" t="str">
        <f t="shared" ca="1" si="44"/>
        <v>Di</v>
      </c>
      <c r="W239" s="55">
        <v>238</v>
      </c>
      <c r="X239" s="59" t="s">
        <v>124</v>
      </c>
      <c r="Y239" s="59" t="s">
        <v>113</v>
      </c>
    </row>
    <row r="240" spans="17:25" ht="15" customHeight="1" x14ac:dyDescent="0.3">
      <c r="Q240" s="94">
        <v>605</v>
      </c>
      <c r="R240" s="94">
        <f t="shared" ca="1" si="41"/>
        <v>45531</v>
      </c>
      <c r="S240" s="94" t="str">
        <f t="shared" ca="1" si="42"/>
        <v>2024</v>
      </c>
      <c r="T240" s="95">
        <f t="shared" ca="1" si="40"/>
        <v>2025</v>
      </c>
      <c r="U240" s="57">
        <f t="shared" ca="1" si="43"/>
        <v>45896</v>
      </c>
      <c r="V240" s="57" t="str">
        <f t="shared" ca="1" si="44"/>
        <v>Mi</v>
      </c>
      <c r="W240" s="55">
        <v>239</v>
      </c>
      <c r="X240" s="59" t="s">
        <v>124</v>
      </c>
      <c r="Y240" s="59" t="s">
        <v>58</v>
      </c>
    </row>
    <row r="241" spans="17:25" ht="15" customHeight="1" x14ac:dyDescent="0.3">
      <c r="Q241" s="94">
        <v>606</v>
      </c>
      <c r="R241" s="94">
        <f t="shared" ca="1" si="41"/>
        <v>45532</v>
      </c>
      <c r="S241" s="94" t="str">
        <f t="shared" ca="1" si="42"/>
        <v>2024</v>
      </c>
      <c r="T241" s="95">
        <f t="shared" ca="1" si="40"/>
        <v>2025</v>
      </c>
      <c r="U241" s="57">
        <f t="shared" ca="1" si="43"/>
        <v>45897</v>
      </c>
      <c r="V241" s="57" t="str">
        <f t="shared" ca="1" si="44"/>
        <v>Do</v>
      </c>
      <c r="W241" s="55">
        <v>240</v>
      </c>
      <c r="X241" s="59" t="s">
        <v>124</v>
      </c>
      <c r="Y241" s="59" t="s">
        <v>61</v>
      </c>
    </row>
    <row r="242" spans="17:25" ht="15" customHeight="1" x14ac:dyDescent="0.3">
      <c r="Q242" s="94">
        <v>607</v>
      </c>
      <c r="R242" s="94">
        <f t="shared" ca="1" si="41"/>
        <v>45533</v>
      </c>
      <c r="S242" s="94" t="str">
        <f t="shared" ca="1" si="42"/>
        <v>2024</v>
      </c>
      <c r="T242" s="95">
        <f t="shared" ca="1" si="40"/>
        <v>2025</v>
      </c>
      <c r="U242" s="57">
        <f t="shared" ca="1" si="43"/>
        <v>45898</v>
      </c>
      <c r="V242" s="57" t="str">
        <f t="shared" ca="1" si="44"/>
        <v>Fr</v>
      </c>
      <c r="W242" s="55">
        <v>241</v>
      </c>
      <c r="X242" s="59" t="s">
        <v>124</v>
      </c>
      <c r="Y242" s="59" t="s">
        <v>62</v>
      </c>
    </row>
    <row r="243" spans="17:25" ht="15" customHeight="1" x14ac:dyDescent="0.3">
      <c r="Q243" s="94">
        <v>608</v>
      </c>
      <c r="R243" s="94">
        <f t="shared" ca="1" si="41"/>
        <v>45534</v>
      </c>
      <c r="S243" s="94" t="str">
        <f t="shared" ca="1" si="42"/>
        <v>2024</v>
      </c>
      <c r="T243" s="95">
        <f t="shared" ca="1" si="40"/>
        <v>2025</v>
      </c>
      <c r="U243" s="57">
        <f t="shared" ca="1" si="43"/>
        <v>45899</v>
      </c>
      <c r="V243" s="57" t="str">
        <f t="shared" ca="1" si="44"/>
        <v>Sa</v>
      </c>
      <c r="W243" s="55">
        <v>242</v>
      </c>
      <c r="X243" s="59" t="s">
        <v>124</v>
      </c>
      <c r="Y243" s="59" t="s">
        <v>65</v>
      </c>
    </row>
    <row r="244" spans="17:25" ht="15" customHeight="1" x14ac:dyDescent="0.3">
      <c r="Q244" s="94">
        <v>609</v>
      </c>
      <c r="R244" s="94">
        <f t="shared" ca="1" si="41"/>
        <v>45535</v>
      </c>
      <c r="S244" s="94" t="str">
        <f t="shared" ca="1" si="42"/>
        <v>2024</v>
      </c>
      <c r="T244" s="95">
        <f t="shared" ca="1" si="40"/>
        <v>2025</v>
      </c>
      <c r="U244" s="57">
        <f t="shared" ca="1" si="43"/>
        <v>45900</v>
      </c>
      <c r="V244" s="57" t="str">
        <f t="shared" ca="1" si="44"/>
        <v>So</v>
      </c>
      <c r="W244" s="55">
        <v>243</v>
      </c>
      <c r="X244" s="59" t="s">
        <v>140</v>
      </c>
      <c r="Y244" s="59" t="s">
        <v>77</v>
      </c>
    </row>
    <row r="245" spans="17:25" ht="15" customHeight="1" x14ac:dyDescent="0.3">
      <c r="Q245" s="94">
        <v>610</v>
      </c>
      <c r="R245" s="94">
        <f t="shared" ca="1" si="41"/>
        <v>45536</v>
      </c>
      <c r="S245" s="94" t="str">
        <f t="shared" ca="1" si="42"/>
        <v>2024</v>
      </c>
      <c r="T245" s="95">
        <f t="shared" ca="1" si="40"/>
        <v>2025</v>
      </c>
      <c r="U245" s="57">
        <f t="shared" ca="1" si="43"/>
        <v>45901</v>
      </c>
      <c r="V245" s="57" t="str">
        <f t="shared" ca="1" si="44"/>
        <v>Mo</v>
      </c>
      <c r="W245" s="55">
        <v>244</v>
      </c>
      <c r="X245" s="59" t="s">
        <v>140</v>
      </c>
      <c r="Y245" s="59" t="s">
        <v>100</v>
      </c>
    </row>
    <row r="246" spans="17:25" ht="15" customHeight="1" x14ac:dyDescent="0.3">
      <c r="Q246" s="94">
        <v>611</v>
      </c>
      <c r="R246" s="94">
        <f t="shared" ca="1" si="41"/>
        <v>45537</v>
      </c>
      <c r="S246" s="94" t="str">
        <f t="shared" ca="1" si="42"/>
        <v>2024</v>
      </c>
      <c r="T246" s="95">
        <f t="shared" ca="1" si="40"/>
        <v>2025</v>
      </c>
      <c r="U246" s="57">
        <f t="shared" ca="1" si="43"/>
        <v>45902</v>
      </c>
      <c r="V246" s="57" t="str">
        <f t="shared" ca="1" si="44"/>
        <v>Di</v>
      </c>
      <c r="W246" s="55">
        <v>245</v>
      </c>
      <c r="X246" s="59" t="s">
        <v>140</v>
      </c>
      <c r="Y246" s="59" t="s">
        <v>28</v>
      </c>
    </row>
    <row r="247" spans="17:25" ht="15" customHeight="1" x14ac:dyDescent="0.3">
      <c r="Q247" s="94">
        <v>612</v>
      </c>
      <c r="R247" s="94">
        <f t="shared" ca="1" si="41"/>
        <v>45538</v>
      </c>
      <c r="S247" s="94" t="str">
        <f t="shared" ca="1" si="42"/>
        <v>2024</v>
      </c>
      <c r="T247" s="95">
        <f t="shared" ca="1" si="40"/>
        <v>2025</v>
      </c>
      <c r="U247" s="57">
        <f t="shared" ca="1" si="43"/>
        <v>45903</v>
      </c>
      <c r="V247" s="57" t="str">
        <f t="shared" ca="1" si="44"/>
        <v>Mi</v>
      </c>
      <c r="W247" s="55">
        <v>246</v>
      </c>
      <c r="X247" s="59" t="s">
        <v>140</v>
      </c>
      <c r="Y247" s="59" t="s">
        <v>143</v>
      </c>
    </row>
    <row r="248" spans="17:25" ht="15" customHeight="1" x14ac:dyDescent="0.3">
      <c r="Q248" s="94">
        <v>613</v>
      </c>
      <c r="R248" s="94">
        <f t="shared" ca="1" si="41"/>
        <v>45539</v>
      </c>
      <c r="S248" s="94" t="str">
        <f t="shared" ca="1" si="42"/>
        <v>2024</v>
      </c>
      <c r="T248" s="95">
        <f t="shared" ca="1" si="40"/>
        <v>2025</v>
      </c>
      <c r="U248" s="57">
        <f t="shared" ca="1" si="43"/>
        <v>45904</v>
      </c>
      <c r="V248" s="57" t="str">
        <f t="shared" ca="1" si="44"/>
        <v>Do</v>
      </c>
      <c r="W248" s="55">
        <v>247</v>
      </c>
      <c r="X248" s="59" t="s">
        <v>140</v>
      </c>
      <c r="Y248" s="59" t="s">
        <v>41</v>
      </c>
    </row>
    <row r="249" spans="17:25" ht="15" customHeight="1" x14ac:dyDescent="0.3">
      <c r="Q249" s="94">
        <v>614</v>
      </c>
      <c r="R249" s="94">
        <f t="shared" ca="1" si="41"/>
        <v>45540</v>
      </c>
      <c r="S249" s="94" t="str">
        <f t="shared" ca="1" si="42"/>
        <v>2024</v>
      </c>
      <c r="T249" s="95">
        <f t="shared" ca="1" si="40"/>
        <v>2025</v>
      </c>
      <c r="U249" s="57">
        <f t="shared" ca="1" si="43"/>
        <v>45905</v>
      </c>
      <c r="V249" s="57" t="str">
        <f t="shared" ca="1" si="44"/>
        <v>Fr</v>
      </c>
      <c r="W249" s="55">
        <v>248</v>
      </c>
      <c r="X249" s="59" t="s">
        <v>140</v>
      </c>
      <c r="Y249" s="59" t="s">
        <v>107</v>
      </c>
    </row>
    <row r="250" spans="17:25" ht="15" customHeight="1" x14ac:dyDescent="0.3">
      <c r="Q250" s="94">
        <v>615</v>
      </c>
      <c r="R250" s="94">
        <f t="shared" ca="1" si="41"/>
        <v>45541</v>
      </c>
      <c r="S250" s="94" t="str">
        <f t="shared" ca="1" si="42"/>
        <v>2024</v>
      </c>
      <c r="T250" s="95">
        <f t="shared" ca="1" si="40"/>
        <v>2025</v>
      </c>
      <c r="U250" s="57">
        <f t="shared" ca="1" si="43"/>
        <v>45906</v>
      </c>
      <c r="V250" s="57" t="str">
        <f t="shared" ca="1" si="44"/>
        <v>Sa</v>
      </c>
      <c r="W250" s="55">
        <v>249</v>
      </c>
      <c r="X250" s="59" t="s">
        <v>140</v>
      </c>
      <c r="Y250" s="59" t="s">
        <v>87</v>
      </c>
    </row>
    <row r="251" spans="17:25" ht="15" customHeight="1" x14ac:dyDescent="0.3">
      <c r="Q251" s="94">
        <v>616</v>
      </c>
      <c r="R251" s="94">
        <f t="shared" ca="1" si="41"/>
        <v>45542</v>
      </c>
      <c r="S251" s="94" t="str">
        <f t="shared" ca="1" si="42"/>
        <v>2024</v>
      </c>
      <c r="T251" s="95">
        <f t="shared" ca="1" si="40"/>
        <v>2025</v>
      </c>
      <c r="U251" s="57">
        <f t="shared" ca="1" si="43"/>
        <v>45907</v>
      </c>
      <c r="V251" s="57" t="str">
        <f t="shared" ca="1" si="44"/>
        <v>So</v>
      </c>
      <c r="W251" s="55">
        <v>250</v>
      </c>
      <c r="X251" s="59" t="s">
        <v>140</v>
      </c>
      <c r="Y251" s="59" t="s">
        <v>46</v>
      </c>
    </row>
    <row r="252" spans="17:25" ht="15" customHeight="1" x14ac:dyDescent="0.3">
      <c r="Q252" s="94">
        <v>617</v>
      </c>
      <c r="R252" s="94">
        <f t="shared" ca="1" si="41"/>
        <v>45543</v>
      </c>
      <c r="S252" s="94" t="str">
        <f t="shared" ca="1" si="42"/>
        <v>2024</v>
      </c>
      <c r="T252" s="95">
        <f t="shared" ca="1" si="40"/>
        <v>2025</v>
      </c>
      <c r="U252" s="57">
        <f t="shared" ca="1" si="43"/>
        <v>45908</v>
      </c>
      <c r="V252" s="57" t="str">
        <f t="shared" ca="1" si="44"/>
        <v>Mo</v>
      </c>
      <c r="W252" s="55">
        <v>251</v>
      </c>
      <c r="X252" s="59" t="s">
        <v>140</v>
      </c>
      <c r="Y252" s="59" t="s">
        <v>521</v>
      </c>
    </row>
    <row r="253" spans="17:25" ht="15" customHeight="1" x14ac:dyDescent="0.3">
      <c r="Q253" s="94">
        <v>618</v>
      </c>
      <c r="R253" s="94">
        <f t="shared" ca="1" si="41"/>
        <v>45544</v>
      </c>
      <c r="S253" s="94" t="str">
        <f t="shared" ca="1" si="42"/>
        <v>2024</v>
      </c>
      <c r="T253" s="95">
        <f t="shared" ca="1" si="40"/>
        <v>2025</v>
      </c>
      <c r="U253" s="57">
        <f t="shared" ca="1" si="43"/>
        <v>45909</v>
      </c>
      <c r="V253" s="57" t="str">
        <f t="shared" ca="1" si="44"/>
        <v>Di</v>
      </c>
      <c r="W253" s="55">
        <v>252</v>
      </c>
      <c r="X253" s="59" t="s">
        <v>140</v>
      </c>
      <c r="Y253" s="59" t="s">
        <v>522</v>
      </c>
    </row>
    <row r="254" spans="17:25" ht="15" customHeight="1" x14ac:dyDescent="0.3">
      <c r="Q254" s="94">
        <v>619</v>
      </c>
      <c r="R254" s="94">
        <f t="shared" ca="1" si="41"/>
        <v>45545</v>
      </c>
      <c r="S254" s="94" t="str">
        <f t="shared" ca="1" si="42"/>
        <v>2024</v>
      </c>
      <c r="T254" s="95">
        <f t="shared" ca="1" si="40"/>
        <v>2025</v>
      </c>
      <c r="U254" s="57">
        <f t="shared" ca="1" si="43"/>
        <v>45910</v>
      </c>
      <c r="V254" s="57" t="str">
        <f t="shared" ca="1" si="44"/>
        <v>Mi</v>
      </c>
      <c r="W254" s="55">
        <v>253</v>
      </c>
      <c r="X254" s="59" t="s">
        <v>140</v>
      </c>
      <c r="Y254" s="59" t="s">
        <v>523</v>
      </c>
    </row>
    <row r="255" spans="17:25" ht="15" customHeight="1" x14ac:dyDescent="0.3">
      <c r="Q255" s="94">
        <v>620</v>
      </c>
      <c r="R255" s="94">
        <f t="shared" ca="1" si="41"/>
        <v>45546</v>
      </c>
      <c r="S255" s="94" t="str">
        <f t="shared" ca="1" si="42"/>
        <v>2024</v>
      </c>
      <c r="T255" s="95">
        <f t="shared" ca="1" si="40"/>
        <v>2025</v>
      </c>
      <c r="U255" s="57">
        <f t="shared" ca="1" si="43"/>
        <v>45911</v>
      </c>
      <c r="V255" s="57" t="str">
        <f t="shared" ca="1" si="44"/>
        <v>Do</v>
      </c>
      <c r="W255" s="55">
        <v>254</v>
      </c>
      <c r="X255" s="59" t="s">
        <v>140</v>
      </c>
      <c r="Y255" s="59" t="s">
        <v>524</v>
      </c>
    </row>
    <row r="256" spans="17:25" ht="15" customHeight="1" x14ac:dyDescent="0.3">
      <c r="Q256" s="94">
        <v>621</v>
      </c>
      <c r="R256" s="94">
        <f t="shared" ca="1" si="41"/>
        <v>45547</v>
      </c>
      <c r="S256" s="94" t="str">
        <f t="shared" ca="1" si="42"/>
        <v>2024</v>
      </c>
      <c r="T256" s="95">
        <f t="shared" ca="1" si="40"/>
        <v>2025</v>
      </c>
      <c r="U256" s="57">
        <f t="shared" ca="1" si="43"/>
        <v>45912</v>
      </c>
      <c r="V256" s="57" t="str">
        <f t="shared" ca="1" si="44"/>
        <v>Fr</v>
      </c>
      <c r="W256" s="55">
        <v>255</v>
      </c>
      <c r="X256" s="59" t="s">
        <v>140</v>
      </c>
      <c r="Y256" s="59" t="s">
        <v>525</v>
      </c>
    </row>
    <row r="257" spans="17:25" ht="15" customHeight="1" x14ac:dyDescent="0.3">
      <c r="Q257" s="94">
        <v>622</v>
      </c>
      <c r="R257" s="94">
        <f t="shared" ca="1" si="41"/>
        <v>45548</v>
      </c>
      <c r="S257" s="94" t="str">
        <f t="shared" ca="1" si="42"/>
        <v>2024</v>
      </c>
      <c r="T257" s="95">
        <f t="shared" ca="1" si="40"/>
        <v>2025</v>
      </c>
      <c r="U257" s="57">
        <f t="shared" ca="1" si="43"/>
        <v>45913</v>
      </c>
      <c r="V257" s="57" t="str">
        <f t="shared" ca="1" si="44"/>
        <v>Sa</v>
      </c>
      <c r="W257" s="55">
        <v>256</v>
      </c>
      <c r="X257" s="59" t="s">
        <v>140</v>
      </c>
      <c r="Y257" s="59" t="s">
        <v>526</v>
      </c>
    </row>
    <row r="258" spans="17:25" ht="15" customHeight="1" x14ac:dyDescent="0.3">
      <c r="Q258" s="94">
        <v>623</v>
      </c>
      <c r="R258" s="94">
        <f t="shared" ca="1" si="41"/>
        <v>45549</v>
      </c>
      <c r="S258" s="94" t="str">
        <f t="shared" ca="1" si="42"/>
        <v>2024</v>
      </c>
      <c r="T258" s="95">
        <f t="shared" ref="T258:T321" ca="1" si="45">IF(A$14&gt;R258,S258+1,S258)</f>
        <v>2025</v>
      </c>
      <c r="U258" s="57">
        <f t="shared" ca="1" si="43"/>
        <v>45914</v>
      </c>
      <c r="V258" s="57" t="str">
        <f t="shared" ca="1" si="44"/>
        <v>So</v>
      </c>
      <c r="W258" s="55">
        <v>257</v>
      </c>
      <c r="X258" s="59" t="s">
        <v>140</v>
      </c>
      <c r="Y258" s="59" t="s">
        <v>527</v>
      </c>
    </row>
    <row r="259" spans="17:25" ht="15" customHeight="1" x14ac:dyDescent="0.3">
      <c r="Q259" s="94">
        <v>624</v>
      </c>
      <c r="R259" s="94">
        <f t="shared" ref="R259:R322" ca="1" si="46">DATE(TEXT($M$2,"JJJJ"),TEXT(Q259,"MM"),TEXT(Q259,"TT"))</f>
        <v>45550</v>
      </c>
      <c r="S259" s="94" t="str">
        <f t="shared" ref="S259:S322" ca="1" si="47">TEXT(R259,"JJJJ")</f>
        <v>2024</v>
      </c>
      <c r="T259" s="95">
        <f t="shared" ca="1" si="45"/>
        <v>2025</v>
      </c>
      <c r="U259" s="57">
        <f t="shared" ref="U259:U322" ca="1" si="48">DATE(T259,TEXT(R259,"MM"),TEXT(R259,"TT"))</f>
        <v>45915</v>
      </c>
      <c r="V259" s="57" t="str">
        <f t="shared" ref="V259:V322" ca="1" si="49">TEXT(U259,"TTT")</f>
        <v>Mo</v>
      </c>
      <c r="W259" s="55">
        <v>258</v>
      </c>
      <c r="X259" s="59" t="s">
        <v>140</v>
      </c>
      <c r="Y259" s="59" t="s">
        <v>528</v>
      </c>
    </row>
    <row r="260" spans="17:25" ht="15" customHeight="1" x14ac:dyDescent="0.3">
      <c r="Q260" s="94">
        <v>625</v>
      </c>
      <c r="R260" s="94">
        <f t="shared" ca="1" si="46"/>
        <v>45551</v>
      </c>
      <c r="S260" s="94" t="str">
        <f t="shared" ca="1" si="47"/>
        <v>2024</v>
      </c>
      <c r="T260" s="95">
        <f t="shared" ca="1" si="45"/>
        <v>2025</v>
      </c>
      <c r="U260" s="57">
        <f t="shared" ca="1" si="48"/>
        <v>45916</v>
      </c>
      <c r="V260" s="57" t="str">
        <f t="shared" ca="1" si="49"/>
        <v>Di</v>
      </c>
      <c r="W260" s="55">
        <v>259</v>
      </c>
      <c r="X260" s="59" t="s">
        <v>140</v>
      </c>
      <c r="Y260" s="59" t="s">
        <v>529</v>
      </c>
    </row>
    <row r="261" spans="17:25" ht="15" customHeight="1" x14ac:dyDescent="0.3">
      <c r="Q261" s="94">
        <v>626</v>
      </c>
      <c r="R261" s="94">
        <f t="shared" ca="1" si="46"/>
        <v>45552</v>
      </c>
      <c r="S261" s="94" t="str">
        <f t="shared" ca="1" si="47"/>
        <v>2024</v>
      </c>
      <c r="T261" s="95">
        <f t="shared" ca="1" si="45"/>
        <v>2025</v>
      </c>
      <c r="U261" s="57">
        <f t="shared" ca="1" si="48"/>
        <v>45917</v>
      </c>
      <c r="V261" s="57" t="str">
        <f t="shared" ca="1" si="49"/>
        <v>Mi</v>
      </c>
      <c r="W261" s="55">
        <v>260</v>
      </c>
      <c r="X261" s="59" t="s">
        <v>140</v>
      </c>
      <c r="Y261" s="59" t="s">
        <v>266</v>
      </c>
    </row>
    <row r="262" spans="17:25" ht="15" customHeight="1" x14ac:dyDescent="0.3">
      <c r="Q262" s="94">
        <v>627</v>
      </c>
      <c r="R262" s="94">
        <f t="shared" ca="1" si="46"/>
        <v>45553</v>
      </c>
      <c r="S262" s="94" t="str">
        <f t="shared" ca="1" si="47"/>
        <v>2024</v>
      </c>
      <c r="T262" s="95">
        <f t="shared" ca="1" si="45"/>
        <v>2025</v>
      </c>
      <c r="U262" s="57">
        <f t="shared" ca="1" si="48"/>
        <v>45918</v>
      </c>
      <c r="V262" s="57" t="str">
        <f t="shared" ca="1" si="49"/>
        <v>Do</v>
      </c>
      <c r="W262" s="55">
        <v>261</v>
      </c>
      <c r="X262" s="59" t="s">
        <v>140</v>
      </c>
      <c r="Y262" s="59" t="s">
        <v>73</v>
      </c>
    </row>
    <row r="263" spans="17:25" ht="15" customHeight="1" x14ac:dyDescent="0.3">
      <c r="Q263" s="94">
        <v>628</v>
      </c>
      <c r="R263" s="94">
        <f t="shared" ca="1" si="46"/>
        <v>45554</v>
      </c>
      <c r="S263" s="94" t="str">
        <f t="shared" ca="1" si="47"/>
        <v>2024</v>
      </c>
      <c r="T263" s="95">
        <f t="shared" ca="1" si="45"/>
        <v>2025</v>
      </c>
      <c r="U263" s="57">
        <f t="shared" ca="1" si="48"/>
        <v>45919</v>
      </c>
      <c r="V263" s="57" t="str">
        <f t="shared" ca="1" si="49"/>
        <v>Fr</v>
      </c>
      <c r="W263" s="55">
        <v>262</v>
      </c>
      <c r="X263" s="59" t="s">
        <v>140</v>
      </c>
      <c r="Y263" s="59" t="s">
        <v>308</v>
      </c>
    </row>
    <row r="264" spans="17:25" ht="15" customHeight="1" x14ac:dyDescent="0.3">
      <c r="Q264" s="94">
        <v>629</v>
      </c>
      <c r="R264" s="94">
        <f t="shared" ca="1" si="46"/>
        <v>45555</v>
      </c>
      <c r="S264" s="94" t="str">
        <f t="shared" ca="1" si="47"/>
        <v>2024</v>
      </c>
      <c r="T264" s="95">
        <f t="shared" ca="1" si="45"/>
        <v>2025</v>
      </c>
      <c r="U264" s="57">
        <f t="shared" ca="1" si="48"/>
        <v>45920</v>
      </c>
      <c r="V264" s="57" t="str">
        <f t="shared" ca="1" si="49"/>
        <v>Sa</v>
      </c>
      <c r="W264" s="55">
        <v>263</v>
      </c>
      <c r="X264" s="59" t="s">
        <v>140</v>
      </c>
      <c r="Y264" s="59" t="s">
        <v>309</v>
      </c>
    </row>
    <row r="265" spans="17:25" ht="15" customHeight="1" x14ac:dyDescent="0.3">
      <c r="Q265" s="94">
        <v>630</v>
      </c>
      <c r="R265" s="94">
        <f t="shared" ca="1" si="46"/>
        <v>45556</v>
      </c>
      <c r="S265" s="94" t="str">
        <f t="shared" ca="1" si="47"/>
        <v>2024</v>
      </c>
      <c r="T265" s="95">
        <f t="shared" ca="1" si="45"/>
        <v>2025</v>
      </c>
      <c r="U265" s="57">
        <f t="shared" ca="1" si="48"/>
        <v>45921</v>
      </c>
      <c r="V265" s="57" t="str">
        <f t="shared" ca="1" si="49"/>
        <v>So</v>
      </c>
      <c r="W265" s="55">
        <v>264</v>
      </c>
      <c r="X265" s="59" t="s">
        <v>156</v>
      </c>
      <c r="Y265" s="59" t="s">
        <v>530</v>
      </c>
    </row>
    <row r="266" spans="17:25" ht="15" customHeight="1" x14ac:dyDescent="0.3">
      <c r="Q266" s="94">
        <v>631</v>
      </c>
      <c r="R266" s="94">
        <f t="shared" ca="1" si="46"/>
        <v>45557</v>
      </c>
      <c r="S266" s="94" t="str">
        <f t="shared" ca="1" si="47"/>
        <v>2024</v>
      </c>
      <c r="T266" s="95">
        <f t="shared" ca="1" si="45"/>
        <v>2025</v>
      </c>
      <c r="U266" s="57">
        <f t="shared" ca="1" si="48"/>
        <v>45922</v>
      </c>
      <c r="V266" s="57" t="str">
        <f t="shared" ca="1" si="49"/>
        <v>Mo</v>
      </c>
      <c r="W266" s="55">
        <v>265</v>
      </c>
      <c r="X266" s="59" t="s">
        <v>156</v>
      </c>
      <c r="Y266" s="59" t="s">
        <v>531</v>
      </c>
    </row>
    <row r="267" spans="17:25" ht="15" customHeight="1" x14ac:dyDescent="0.3">
      <c r="Q267" s="94">
        <v>632</v>
      </c>
      <c r="R267" s="94">
        <f t="shared" ca="1" si="46"/>
        <v>45558</v>
      </c>
      <c r="S267" s="94" t="str">
        <f t="shared" ca="1" si="47"/>
        <v>2024</v>
      </c>
      <c r="T267" s="95">
        <f t="shared" ca="1" si="45"/>
        <v>2025</v>
      </c>
      <c r="U267" s="57">
        <f t="shared" ca="1" si="48"/>
        <v>45923</v>
      </c>
      <c r="V267" s="57" t="str">
        <f t="shared" ca="1" si="49"/>
        <v>Di</v>
      </c>
      <c r="W267" s="55">
        <v>266</v>
      </c>
      <c r="X267" s="59" t="s">
        <v>156</v>
      </c>
      <c r="Y267" s="59" t="s">
        <v>80</v>
      </c>
    </row>
    <row r="268" spans="17:25" ht="15" customHeight="1" x14ac:dyDescent="0.3">
      <c r="Q268" s="94">
        <v>633</v>
      </c>
      <c r="R268" s="94">
        <f t="shared" ca="1" si="46"/>
        <v>45559</v>
      </c>
      <c r="S268" s="94" t="str">
        <f t="shared" ca="1" si="47"/>
        <v>2024</v>
      </c>
      <c r="T268" s="95">
        <f t="shared" ca="1" si="45"/>
        <v>2025</v>
      </c>
      <c r="U268" s="57">
        <f t="shared" ca="1" si="48"/>
        <v>45924</v>
      </c>
      <c r="V268" s="57" t="str">
        <f t="shared" ca="1" si="49"/>
        <v>Mi</v>
      </c>
      <c r="W268" s="55">
        <v>267</v>
      </c>
      <c r="X268" s="59" t="s">
        <v>156</v>
      </c>
      <c r="Y268" s="59" t="s">
        <v>36</v>
      </c>
    </row>
    <row r="269" spans="17:25" ht="15" customHeight="1" x14ac:dyDescent="0.3">
      <c r="Q269" s="94">
        <v>634</v>
      </c>
      <c r="R269" s="94">
        <f t="shared" ca="1" si="46"/>
        <v>45560</v>
      </c>
      <c r="S269" s="94" t="str">
        <f t="shared" ca="1" si="47"/>
        <v>2024</v>
      </c>
      <c r="T269" s="95">
        <f t="shared" ca="1" si="45"/>
        <v>2025</v>
      </c>
      <c r="U269" s="57">
        <f t="shared" ca="1" si="48"/>
        <v>45925</v>
      </c>
      <c r="V269" s="57" t="str">
        <f t="shared" ca="1" si="49"/>
        <v>Do</v>
      </c>
      <c r="W269" s="55">
        <v>268</v>
      </c>
      <c r="X269" s="59" t="s">
        <v>156</v>
      </c>
      <c r="Y269" s="59" t="s">
        <v>41</v>
      </c>
    </row>
    <row r="270" spans="17:25" ht="15" customHeight="1" x14ac:dyDescent="0.3">
      <c r="Q270" s="94">
        <v>635</v>
      </c>
      <c r="R270" s="94">
        <f t="shared" ca="1" si="46"/>
        <v>45561</v>
      </c>
      <c r="S270" s="94" t="str">
        <f t="shared" ca="1" si="47"/>
        <v>2024</v>
      </c>
      <c r="T270" s="95">
        <f t="shared" ca="1" si="45"/>
        <v>2025</v>
      </c>
      <c r="U270" s="57">
        <f t="shared" ca="1" si="48"/>
        <v>45926</v>
      </c>
      <c r="V270" s="57" t="str">
        <f t="shared" ca="1" si="49"/>
        <v>Fr</v>
      </c>
      <c r="W270" s="55">
        <v>269</v>
      </c>
      <c r="X270" s="59" t="s">
        <v>156</v>
      </c>
      <c r="Y270" s="59" t="s">
        <v>107</v>
      </c>
    </row>
    <row r="271" spans="17:25" ht="15" customHeight="1" x14ac:dyDescent="0.3">
      <c r="Q271" s="94">
        <v>636</v>
      </c>
      <c r="R271" s="94">
        <f t="shared" ca="1" si="46"/>
        <v>45562</v>
      </c>
      <c r="S271" s="94" t="str">
        <f t="shared" ca="1" si="47"/>
        <v>2024</v>
      </c>
      <c r="T271" s="95">
        <f t="shared" ca="1" si="45"/>
        <v>2025</v>
      </c>
      <c r="U271" s="57">
        <f t="shared" ca="1" si="48"/>
        <v>45927</v>
      </c>
      <c r="V271" s="57" t="str">
        <f t="shared" ca="1" si="49"/>
        <v>Sa</v>
      </c>
      <c r="W271" s="55">
        <v>270</v>
      </c>
      <c r="X271" s="59" t="s">
        <v>156</v>
      </c>
      <c r="Y271" s="59" t="s">
        <v>320</v>
      </c>
    </row>
    <row r="272" spans="17:25" ht="15" customHeight="1" x14ac:dyDescent="0.3">
      <c r="Q272" s="94">
        <v>637</v>
      </c>
      <c r="R272" s="94">
        <f t="shared" ca="1" si="46"/>
        <v>45563</v>
      </c>
      <c r="S272" s="94" t="str">
        <f t="shared" ca="1" si="47"/>
        <v>2024</v>
      </c>
      <c r="T272" s="95">
        <f t="shared" ca="1" si="45"/>
        <v>2025</v>
      </c>
      <c r="U272" s="57">
        <f t="shared" ca="1" si="48"/>
        <v>45928</v>
      </c>
      <c r="V272" s="57" t="str">
        <f t="shared" ca="1" si="49"/>
        <v>So</v>
      </c>
      <c r="W272" s="55">
        <v>271</v>
      </c>
      <c r="X272" s="59" t="s">
        <v>156</v>
      </c>
      <c r="Y272" s="59" t="s">
        <v>532</v>
      </c>
    </row>
    <row r="273" spans="17:25" ht="15" customHeight="1" x14ac:dyDescent="0.3">
      <c r="Q273" s="94">
        <v>638</v>
      </c>
      <c r="R273" s="94">
        <f t="shared" ca="1" si="46"/>
        <v>45564</v>
      </c>
      <c r="S273" s="94" t="str">
        <f t="shared" ca="1" si="47"/>
        <v>2024</v>
      </c>
      <c r="T273" s="95">
        <f t="shared" ca="1" si="45"/>
        <v>2025</v>
      </c>
      <c r="U273" s="57">
        <f t="shared" ca="1" si="48"/>
        <v>45929</v>
      </c>
      <c r="V273" s="57" t="str">
        <f t="shared" ca="1" si="49"/>
        <v>Mo</v>
      </c>
      <c r="W273" s="55">
        <v>272</v>
      </c>
      <c r="X273" s="59" t="s">
        <v>156</v>
      </c>
      <c r="Y273" s="59" t="s">
        <v>533</v>
      </c>
    </row>
    <row r="274" spans="17:25" ht="15" customHeight="1" x14ac:dyDescent="0.3">
      <c r="Q274" s="94">
        <v>639</v>
      </c>
      <c r="R274" s="94">
        <f t="shared" ca="1" si="46"/>
        <v>45565</v>
      </c>
      <c r="S274" s="94" t="str">
        <f t="shared" ca="1" si="47"/>
        <v>2024</v>
      </c>
      <c r="T274" s="95">
        <f t="shared" ca="1" si="45"/>
        <v>2025</v>
      </c>
      <c r="U274" s="57">
        <f t="shared" ca="1" si="48"/>
        <v>45930</v>
      </c>
      <c r="V274" s="57" t="str">
        <f t="shared" ca="1" si="49"/>
        <v>Di</v>
      </c>
      <c r="W274" s="55">
        <v>273</v>
      </c>
      <c r="X274" s="59" t="s">
        <v>156</v>
      </c>
      <c r="Y274" s="59" t="s">
        <v>179</v>
      </c>
    </row>
    <row r="275" spans="17:25" ht="15" customHeight="1" x14ac:dyDescent="0.3">
      <c r="Q275" s="94">
        <v>640</v>
      </c>
      <c r="R275" s="94">
        <f t="shared" ca="1" si="46"/>
        <v>45566</v>
      </c>
      <c r="S275" s="94" t="str">
        <f t="shared" ca="1" si="47"/>
        <v>2024</v>
      </c>
      <c r="T275" s="95">
        <f t="shared" ca="1" si="45"/>
        <v>2025</v>
      </c>
      <c r="U275" s="57">
        <f t="shared" ca="1" si="48"/>
        <v>45931</v>
      </c>
      <c r="V275" s="57" t="str">
        <f t="shared" ca="1" si="49"/>
        <v>Mi</v>
      </c>
      <c r="W275" s="55">
        <v>274</v>
      </c>
      <c r="X275" s="59" t="s">
        <v>156</v>
      </c>
      <c r="Y275" s="59" t="s">
        <v>180</v>
      </c>
    </row>
    <row r="276" spans="17:25" ht="15" customHeight="1" x14ac:dyDescent="0.3">
      <c r="Q276" s="94">
        <v>641</v>
      </c>
      <c r="R276" s="94">
        <f t="shared" ca="1" si="46"/>
        <v>45567</v>
      </c>
      <c r="S276" s="94" t="str">
        <f t="shared" ca="1" si="47"/>
        <v>2024</v>
      </c>
      <c r="T276" s="95">
        <f t="shared" ca="1" si="45"/>
        <v>2025</v>
      </c>
      <c r="U276" s="57">
        <f t="shared" ca="1" si="48"/>
        <v>45932</v>
      </c>
      <c r="V276" s="57" t="str">
        <f t="shared" ca="1" si="49"/>
        <v>Do</v>
      </c>
      <c r="W276" s="55">
        <v>275</v>
      </c>
      <c r="X276" s="59" t="s">
        <v>167</v>
      </c>
      <c r="Y276" s="59" t="s">
        <v>77</v>
      </c>
    </row>
    <row r="277" spans="17:25" ht="15" customHeight="1" x14ac:dyDescent="0.3">
      <c r="Q277" s="94">
        <v>642</v>
      </c>
      <c r="R277" s="94">
        <f t="shared" ca="1" si="46"/>
        <v>45568</v>
      </c>
      <c r="S277" s="94" t="str">
        <f t="shared" ca="1" si="47"/>
        <v>2024</v>
      </c>
      <c r="T277" s="95">
        <f t="shared" ca="1" si="45"/>
        <v>2025</v>
      </c>
      <c r="U277" s="57">
        <f t="shared" ca="1" si="48"/>
        <v>45933</v>
      </c>
      <c r="V277" s="57" t="str">
        <f t="shared" ca="1" si="49"/>
        <v>Fr</v>
      </c>
      <c r="W277" s="55">
        <v>276</v>
      </c>
      <c r="X277" s="59" t="s">
        <v>167</v>
      </c>
      <c r="Y277" s="59" t="s">
        <v>79</v>
      </c>
    </row>
    <row r="278" spans="17:25" ht="15" customHeight="1" x14ac:dyDescent="0.3">
      <c r="Q278" s="94">
        <v>643</v>
      </c>
      <c r="R278" s="94">
        <f t="shared" ca="1" si="46"/>
        <v>45569</v>
      </c>
      <c r="S278" s="94" t="str">
        <f t="shared" ca="1" si="47"/>
        <v>2024</v>
      </c>
      <c r="T278" s="95">
        <f t="shared" ca="1" si="45"/>
        <v>2025</v>
      </c>
      <c r="U278" s="57">
        <f t="shared" ca="1" si="48"/>
        <v>45934</v>
      </c>
      <c r="V278" s="57" t="str">
        <f t="shared" ca="1" si="49"/>
        <v>Sa</v>
      </c>
      <c r="W278" s="55">
        <v>277</v>
      </c>
      <c r="X278" s="59" t="s">
        <v>167</v>
      </c>
      <c r="Y278" s="59" t="s">
        <v>80</v>
      </c>
    </row>
    <row r="279" spans="17:25" ht="15" customHeight="1" x14ac:dyDescent="0.3">
      <c r="Q279" s="94">
        <v>644</v>
      </c>
      <c r="R279" s="94">
        <f t="shared" ca="1" si="46"/>
        <v>45570</v>
      </c>
      <c r="S279" s="94" t="str">
        <f t="shared" ca="1" si="47"/>
        <v>2024</v>
      </c>
      <c r="T279" s="95">
        <f t="shared" ca="1" si="45"/>
        <v>2025</v>
      </c>
      <c r="U279" s="57">
        <f t="shared" ca="1" si="48"/>
        <v>45935</v>
      </c>
      <c r="V279" s="57" t="str">
        <f t="shared" ca="1" si="49"/>
        <v>So</v>
      </c>
      <c r="W279" s="55">
        <v>278</v>
      </c>
      <c r="X279" s="59" t="s">
        <v>167</v>
      </c>
      <c r="Y279" s="62">
        <v>6</v>
      </c>
    </row>
    <row r="280" spans="17:25" ht="15" customHeight="1" x14ac:dyDescent="0.3">
      <c r="Q280" s="94">
        <v>645</v>
      </c>
      <c r="R280" s="94">
        <f t="shared" ca="1" si="46"/>
        <v>45571</v>
      </c>
      <c r="S280" s="94" t="str">
        <f t="shared" ca="1" si="47"/>
        <v>2024</v>
      </c>
      <c r="T280" s="95">
        <f t="shared" ca="1" si="45"/>
        <v>2025</v>
      </c>
      <c r="U280" s="57">
        <f t="shared" ca="1" si="48"/>
        <v>45936</v>
      </c>
      <c r="V280" s="57" t="str">
        <f t="shared" ca="1" si="49"/>
        <v>Mo</v>
      </c>
      <c r="W280" s="55">
        <v>279</v>
      </c>
      <c r="X280" s="59" t="s">
        <v>167</v>
      </c>
      <c r="Y280" s="59" t="s">
        <v>41</v>
      </c>
    </row>
    <row r="281" spans="17:25" ht="15" customHeight="1" x14ac:dyDescent="0.3">
      <c r="Q281" s="94">
        <v>646</v>
      </c>
      <c r="R281" s="94">
        <f t="shared" ca="1" si="46"/>
        <v>45572</v>
      </c>
      <c r="S281" s="94" t="str">
        <f t="shared" ca="1" si="47"/>
        <v>2024</v>
      </c>
      <c r="T281" s="95">
        <f t="shared" ca="1" si="45"/>
        <v>2025</v>
      </c>
      <c r="U281" s="57">
        <f t="shared" ca="1" si="48"/>
        <v>45937</v>
      </c>
      <c r="V281" s="57" t="str">
        <f t="shared" ca="1" si="49"/>
        <v>Di</v>
      </c>
      <c r="W281" s="55">
        <v>280</v>
      </c>
      <c r="X281" s="59" t="s">
        <v>167</v>
      </c>
      <c r="Y281" s="59" t="s">
        <v>42</v>
      </c>
    </row>
    <row r="282" spans="17:25" ht="15" customHeight="1" x14ac:dyDescent="0.3">
      <c r="Q282" s="94">
        <v>647</v>
      </c>
      <c r="R282" s="94">
        <f t="shared" ca="1" si="46"/>
        <v>45573</v>
      </c>
      <c r="S282" s="94" t="str">
        <f t="shared" ca="1" si="47"/>
        <v>2024</v>
      </c>
      <c r="T282" s="95">
        <f t="shared" ca="1" si="45"/>
        <v>2025</v>
      </c>
      <c r="U282" s="57">
        <f t="shared" ca="1" si="48"/>
        <v>45938</v>
      </c>
      <c r="V282" s="57" t="str">
        <f t="shared" ca="1" si="49"/>
        <v>Mi</v>
      </c>
      <c r="W282" s="55">
        <v>281</v>
      </c>
      <c r="X282" s="59" t="s">
        <v>167</v>
      </c>
      <c r="Y282" s="59" t="s">
        <v>46</v>
      </c>
    </row>
    <row r="283" spans="17:25" ht="15" customHeight="1" x14ac:dyDescent="0.3">
      <c r="Q283" s="94">
        <v>648</v>
      </c>
      <c r="R283" s="94">
        <f t="shared" ca="1" si="46"/>
        <v>45574</v>
      </c>
      <c r="S283" s="94" t="str">
        <f t="shared" ca="1" si="47"/>
        <v>2024</v>
      </c>
      <c r="T283" s="95">
        <f t="shared" ca="1" si="45"/>
        <v>2025</v>
      </c>
      <c r="U283" s="57">
        <f t="shared" ca="1" si="48"/>
        <v>45939</v>
      </c>
      <c r="V283" s="57" t="str">
        <f t="shared" ca="1" si="49"/>
        <v>Do</v>
      </c>
      <c r="W283" s="55">
        <v>282</v>
      </c>
      <c r="X283" s="59" t="s">
        <v>167</v>
      </c>
      <c r="Y283" s="59" t="s">
        <v>112</v>
      </c>
    </row>
    <row r="284" spans="17:25" ht="15" customHeight="1" x14ac:dyDescent="0.3">
      <c r="Q284" s="94">
        <v>649</v>
      </c>
      <c r="R284" s="94">
        <f t="shared" ca="1" si="46"/>
        <v>45575</v>
      </c>
      <c r="S284" s="94" t="str">
        <f t="shared" ca="1" si="47"/>
        <v>2024</v>
      </c>
      <c r="T284" s="95">
        <f t="shared" ca="1" si="45"/>
        <v>2025</v>
      </c>
      <c r="U284" s="57">
        <f t="shared" ca="1" si="48"/>
        <v>45940</v>
      </c>
      <c r="V284" s="57" t="str">
        <f t="shared" ca="1" si="49"/>
        <v>Fr</v>
      </c>
      <c r="W284" s="55">
        <v>283</v>
      </c>
      <c r="X284" s="59" t="s">
        <v>167</v>
      </c>
      <c r="Y284" s="59" t="s">
        <v>161</v>
      </c>
    </row>
    <row r="285" spans="17:25" ht="15" customHeight="1" x14ac:dyDescent="0.3">
      <c r="Q285" s="94">
        <v>650</v>
      </c>
      <c r="R285" s="94">
        <f t="shared" ca="1" si="46"/>
        <v>45576</v>
      </c>
      <c r="S285" s="94" t="str">
        <f t="shared" ca="1" si="47"/>
        <v>2024</v>
      </c>
      <c r="T285" s="95">
        <f t="shared" ca="1" si="45"/>
        <v>2025</v>
      </c>
      <c r="U285" s="57">
        <f t="shared" ca="1" si="48"/>
        <v>45941</v>
      </c>
      <c r="V285" s="57" t="str">
        <f t="shared" ca="1" si="49"/>
        <v>Sa</v>
      </c>
      <c r="W285" s="55">
        <v>284</v>
      </c>
      <c r="X285" s="59" t="s">
        <v>167</v>
      </c>
      <c r="Y285" s="59" t="s">
        <v>93</v>
      </c>
    </row>
    <row r="286" spans="17:25" ht="15" customHeight="1" x14ac:dyDescent="0.3">
      <c r="Q286" s="94">
        <v>651</v>
      </c>
      <c r="R286" s="94">
        <f t="shared" ca="1" si="46"/>
        <v>45577</v>
      </c>
      <c r="S286" s="94" t="str">
        <f t="shared" ca="1" si="47"/>
        <v>2024</v>
      </c>
      <c r="T286" s="95">
        <f t="shared" ca="1" si="45"/>
        <v>2025</v>
      </c>
      <c r="U286" s="57">
        <f t="shared" ca="1" si="48"/>
        <v>45942</v>
      </c>
      <c r="V286" s="57" t="str">
        <f t="shared" ca="1" si="49"/>
        <v>So</v>
      </c>
      <c r="W286" s="55">
        <v>285</v>
      </c>
      <c r="X286" s="59" t="s">
        <v>167</v>
      </c>
      <c r="Y286" s="59" t="s">
        <v>179</v>
      </c>
    </row>
    <row r="287" spans="17:25" ht="15" customHeight="1" x14ac:dyDescent="0.3">
      <c r="Q287" s="94">
        <v>652</v>
      </c>
      <c r="R287" s="94">
        <f t="shared" ca="1" si="46"/>
        <v>45578</v>
      </c>
      <c r="S287" s="94" t="str">
        <f t="shared" ca="1" si="47"/>
        <v>2024</v>
      </c>
      <c r="T287" s="95">
        <f t="shared" ca="1" si="45"/>
        <v>2025</v>
      </c>
      <c r="U287" s="57">
        <f t="shared" ca="1" si="48"/>
        <v>45943</v>
      </c>
      <c r="V287" s="57" t="str">
        <f t="shared" ca="1" si="49"/>
        <v>Mo</v>
      </c>
      <c r="W287" s="55">
        <v>286</v>
      </c>
      <c r="X287" s="59" t="s">
        <v>167</v>
      </c>
      <c r="Y287" s="59" t="s">
        <v>180</v>
      </c>
    </row>
    <row r="288" spans="17:25" ht="15" customHeight="1" x14ac:dyDescent="0.3">
      <c r="Q288" s="94">
        <v>653</v>
      </c>
      <c r="R288" s="94">
        <f t="shared" ca="1" si="46"/>
        <v>45579</v>
      </c>
      <c r="S288" s="94" t="str">
        <f t="shared" ca="1" si="47"/>
        <v>2024</v>
      </c>
      <c r="T288" s="95">
        <f t="shared" ca="1" si="45"/>
        <v>2025</v>
      </c>
      <c r="U288" s="57">
        <f t="shared" ca="1" si="48"/>
        <v>45944</v>
      </c>
      <c r="V288" s="57" t="str">
        <f t="shared" ca="1" si="49"/>
        <v>Di</v>
      </c>
      <c r="W288" s="55">
        <v>287</v>
      </c>
      <c r="X288" s="59" t="s">
        <v>167</v>
      </c>
      <c r="Y288" s="59" t="s">
        <v>180</v>
      </c>
    </row>
    <row r="289" spans="17:25" ht="15" customHeight="1" x14ac:dyDescent="0.3">
      <c r="Q289" s="94">
        <v>654</v>
      </c>
      <c r="R289" s="94">
        <f t="shared" ca="1" si="46"/>
        <v>45580</v>
      </c>
      <c r="S289" s="94" t="str">
        <f t="shared" ca="1" si="47"/>
        <v>2024</v>
      </c>
      <c r="T289" s="95">
        <f t="shared" ca="1" si="45"/>
        <v>2025</v>
      </c>
      <c r="U289" s="57">
        <f t="shared" ca="1" si="48"/>
        <v>45945</v>
      </c>
      <c r="V289" s="57" t="str">
        <f t="shared" ca="1" si="49"/>
        <v>Mi</v>
      </c>
      <c r="W289" s="55">
        <v>288</v>
      </c>
      <c r="X289" s="59" t="s">
        <v>183</v>
      </c>
      <c r="Y289" s="59" t="s">
        <v>23</v>
      </c>
    </row>
    <row r="290" spans="17:25" ht="15" customHeight="1" x14ac:dyDescent="0.3">
      <c r="Q290" s="94">
        <v>655</v>
      </c>
      <c r="R290" s="94">
        <f t="shared" ca="1" si="46"/>
        <v>45581</v>
      </c>
      <c r="S290" s="94" t="str">
        <f t="shared" ca="1" si="47"/>
        <v>2024</v>
      </c>
      <c r="T290" s="95">
        <f t="shared" ca="1" si="45"/>
        <v>2025</v>
      </c>
      <c r="U290" s="57">
        <f t="shared" ca="1" si="48"/>
        <v>45946</v>
      </c>
      <c r="V290" s="57" t="str">
        <f t="shared" ca="1" si="49"/>
        <v>Do</v>
      </c>
      <c r="W290" s="55">
        <v>289</v>
      </c>
      <c r="X290" s="59" t="s">
        <v>183</v>
      </c>
      <c r="Y290" s="59" t="s">
        <v>28</v>
      </c>
    </row>
    <row r="291" spans="17:25" ht="15" customHeight="1" x14ac:dyDescent="0.3">
      <c r="Q291" s="94">
        <v>656</v>
      </c>
      <c r="R291" s="94">
        <f t="shared" ca="1" si="46"/>
        <v>45582</v>
      </c>
      <c r="S291" s="94" t="str">
        <f t="shared" ca="1" si="47"/>
        <v>2024</v>
      </c>
      <c r="T291" s="95">
        <f t="shared" ca="1" si="45"/>
        <v>2025</v>
      </c>
      <c r="U291" s="57">
        <f t="shared" ca="1" si="48"/>
        <v>45947</v>
      </c>
      <c r="V291" s="57" t="str">
        <f t="shared" ca="1" si="49"/>
        <v>Fr</v>
      </c>
      <c r="W291" s="55">
        <v>290</v>
      </c>
      <c r="X291" s="59" t="s">
        <v>183</v>
      </c>
      <c r="Y291" s="59" t="s">
        <v>143</v>
      </c>
    </row>
    <row r="292" spans="17:25" ht="15" customHeight="1" x14ac:dyDescent="0.3">
      <c r="Q292" s="94">
        <v>657</v>
      </c>
      <c r="R292" s="94">
        <f t="shared" ca="1" si="46"/>
        <v>45583</v>
      </c>
      <c r="S292" s="94" t="str">
        <f t="shared" ca="1" si="47"/>
        <v>2024</v>
      </c>
      <c r="T292" s="95">
        <f t="shared" ca="1" si="45"/>
        <v>2025</v>
      </c>
      <c r="U292" s="57">
        <f t="shared" ca="1" si="48"/>
        <v>45948</v>
      </c>
      <c r="V292" s="57" t="str">
        <f t="shared" ca="1" si="49"/>
        <v>Sa</v>
      </c>
      <c r="W292" s="55">
        <v>291</v>
      </c>
      <c r="X292" s="59" t="s">
        <v>183</v>
      </c>
      <c r="Y292" s="59" t="s">
        <v>534</v>
      </c>
    </row>
    <row r="293" spans="17:25" ht="15" customHeight="1" x14ac:dyDescent="0.3">
      <c r="Q293" s="94">
        <v>658</v>
      </c>
      <c r="R293" s="94">
        <f t="shared" ca="1" si="46"/>
        <v>45584</v>
      </c>
      <c r="S293" s="94" t="str">
        <f t="shared" ca="1" si="47"/>
        <v>2024</v>
      </c>
      <c r="T293" s="95">
        <f t="shared" ca="1" si="45"/>
        <v>2025</v>
      </c>
      <c r="U293" s="57">
        <f t="shared" ca="1" si="48"/>
        <v>45949</v>
      </c>
      <c r="V293" s="57" t="str">
        <f t="shared" ca="1" si="49"/>
        <v>So</v>
      </c>
      <c r="W293" s="55">
        <v>292</v>
      </c>
      <c r="X293" s="59" t="s">
        <v>183</v>
      </c>
      <c r="Y293" s="59" t="s">
        <v>535</v>
      </c>
    </row>
    <row r="294" spans="17:25" ht="15" customHeight="1" x14ac:dyDescent="0.3">
      <c r="Q294" s="94">
        <v>659</v>
      </c>
      <c r="R294" s="94">
        <f t="shared" ca="1" si="46"/>
        <v>45585</v>
      </c>
      <c r="S294" s="94" t="str">
        <f t="shared" ca="1" si="47"/>
        <v>2024</v>
      </c>
      <c r="T294" s="95">
        <f t="shared" ca="1" si="45"/>
        <v>2025</v>
      </c>
      <c r="U294" s="57">
        <f t="shared" ca="1" si="48"/>
        <v>45950</v>
      </c>
      <c r="V294" s="57" t="str">
        <f t="shared" ca="1" si="49"/>
        <v>Mo</v>
      </c>
      <c r="W294" s="55">
        <v>293</v>
      </c>
      <c r="X294" s="59" t="s">
        <v>183</v>
      </c>
      <c r="Y294" s="59" t="s">
        <v>46</v>
      </c>
    </row>
    <row r="295" spans="17:25" ht="15" customHeight="1" x14ac:dyDescent="0.3">
      <c r="Q295" s="94">
        <v>660</v>
      </c>
      <c r="R295" s="94">
        <f t="shared" ca="1" si="46"/>
        <v>45586</v>
      </c>
      <c r="S295" s="94" t="str">
        <f t="shared" ca="1" si="47"/>
        <v>2024</v>
      </c>
      <c r="T295" s="95">
        <f t="shared" ca="1" si="45"/>
        <v>2025</v>
      </c>
      <c r="U295" s="57">
        <f t="shared" ca="1" si="48"/>
        <v>45951</v>
      </c>
      <c r="V295" s="57" t="str">
        <f t="shared" ca="1" si="49"/>
        <v>Di</v>
      </c>
      <c r="W295" s="55">
        <v>294</v>
      </c>
      <c r="X295" s="59" t="s">
        <v>183</v>
      </c>
      <c r="Y295" s="59" t="s">
        <v>112</v>
      </c>
    </row>
    <row r="296" spans="17:25" ht="15" customHeight="1" x14ac:dyDescent="0.3">
      <c r="Q296" s="94">
        <v>661</v>
      </c>
      <c r="R296" s="94">
        <f t="shared" ca="1" si="46"/>
        <v>45587</v>
      </c>
      <c r="S296" s="94" t="str">
        <f t="shared" ca="1" si="47"/>
        <v>2024</v>
      </c>
      <c r="T296" s="95">
        <f t="shared" ca="1" si="45"/>
        <v>2025</v>
      </c>
      <c r="U296" s="57">
        <f t="shared" ca="1" si="48"/>
        <v>45952</v>
      </c>
      <c r="V296" s="57" t="str">
        <f t="shared" ca="1" si="49"/>
        <v>Mi</v>
      </c>
      <c r="W296" s="55">
        <v>295</v>
      </c>
      <c r="X296" s="59" t="s">
        <v>183</v>
      </c>
      <c r="Y296" s="59" t="s">
        <v>113</v>
      </c>
    </row>
    <row r="297" spans="17:25" ht="15" customHeight="1" x14ac:dyDescent="0.3">
      <c r="Q297" s="94">
        <v>662</v>
      </c>
      <c r="R297" s="94">
        <f t="shared" ca="1" si="46"/>
        <v>45588</v>
      </c>
      <c r="S297" s="94" t="str">
        <f t="shared" ca="1" si="47"/>
        <v>2024</v>
      </c>
      <c r="T297" s="95">
        <f t="shared" ca="1" si="45"/>
        <v>2025</v>
      </c>
      <c r="U297" s="57">
        <f t="shared" ca="1" si="48"/>
        <v>45953</v>
      </c>
      <c r="V297" s="57" t="str">
        <f t="shared" ca="1" si="49"/>
        <v>Do</v>
      </c>
      <c r="W297" s="55">
        <v>296</v>
      </c>
      <c r="X297" s="59" t="s">
        <v>193</v>
      </c>
      <c r="Y297" s="59" t="s">
        <v>23</v>
      </c>
    </row>
    <row r="298" spans="17:25" ht="15" customHeight="1" x14ac:dyDescent="0.3">
      <c r="Q298" s="94">
        <v>663</v>
      </c>
      <c r="R298" s="94">
        <f t="shared" ca="1" si="46"/>
        <v>45589</v>
      </c>
      <c r="S298" s="94" t="str">
        <f t="shared" ca="1" si="47"/>
        <v>2024</v>
      </c>
      <c r="T298" s="95">
        <f t="shared" ca="1" si="45"/>
        <v>2025</v>
      </c>
      <c r="U298" s="57">
        <f t="shared" ca="1" si="48"/>
        <v>45954</v>
      </c>
      <c r="V298" s="57" t="str">
        <f t="shared" ca="1" si="49"/>
        <v>Fr</v>
      </c>
      <c r="W298" s="55">
        <v>297</v>
      </c>
      <c r="X298" s="59" t="s">
        <v>193</v>
      </c>
      <c r="Y298" s="59" t="s">
        <v>194</v>
      </c>
    </row>
    <row r="299" spans="17:25" ht="15" customHeight="1" x14ac:dyDescent="0.3">
      <c r="Q299" s="94">
        <v>664</v>
      </c>
      <c r="R299" s="94">
        <f t="shared" ca="1" si="46"/>
        <v>45590</v>
      </c>
      <c r="S299" s="94" t="str">
        <f t="shared" ca="1" si="47"/>
        <v>2024</v>
      </c>
      <c r="T299" s="95">
        <f t="shared" ca="1" si="45"/>
        <v>2025</v>
      </c>
      <c r="U299" s="57">
        <f t="shared" ca="1" si="48"/>
        <v>45955</v>
      </c>
      <c r="V299" s="57" t="str">
        <f t="shared" ca="1" si="49"/>
        <v>Sa</v>
      </c>
      <c r="W299" s="55">
        <v>298</v>
      </c>
      <c r="X299" s="59" t="s">
        <v>193</v>
      </c>
      <c r="Y299" s="59" t="s">
        <v>197</v>
      </c>
    </row>
    <row r="300" spans="17:25" ht="15" customHeight="1" x14ac:dyDescent="0.3">
      <c r="Q300" s="94">
        <v>665</v>
      </c>
      <c r="R300" s="94">
        <f t="shared" ca="1" si="46"/>
        <v>45591</v>
      </c>
      <c r="S300" s="94" t="str">
        <f t="shared" ca="1" si="47"/>
        <v>2024</v>
      </c>
      <c r="T300" s="95">
        <f t="shared" ca="1" si="45"/>
        <v>2025</v>
      </c>
      <c r="U300" s="57">
        <f t="shared" ca="1" si="48"/>
        <v>45956</v>
      </c>
      <c r="V300" s="57" t="str">
        <f t="shared" ca="1" si="49"/>
        <v>So</v>
      </c>
      <c r="W300" s="55">
        <v>299</v>
      </c>
      <c r="X300" s="59" t="s">
        <v>193</v>
      </c>
      <c r="Y300" s="59" t="s">
        <v>143</v>
      </c>
    </row>
    <row r="301" spans="17:25" ht="15" customHeight="1" x14ac:dyDescent="0.3">
      <c r="Q301" s="94">
        <v>666</v>
      </c>
      <c r="R301" s="94">
        <f t="shared" ca="1" si="46"/>
        <v>45592</v>
      </c>
      <c r="S301" s="94" t="str">
        <f t="shared" ca="1" si="47"/>
        <v>2024</v>
      </c>
      <c r="T301" s="95">
        <f t="shared" ca="1" si="45"/>
        <v>2025</v>
      </c>
      <c r="U301" s="57">
        <f t="shared" ca="1" si="48"/>
        <v>45957</v>
      </c>
      <c r="V301" s="57" t="str">
        <f t="shared" ca="1" si="49"/>
        <v>Mo</v>
      </c>
      <c r="W301" s="55">
        <v>300</v>
      </c>
      <c r="X301" s="59" t="s">
        <v>199</v>
      </c>
      <c r="Y301" s="59" t="s">
        <v>23</v>
      </c>
    </row>
    <row r="302" spans="17:25" ht="15" customHeight="1" x14ac:dyDescent="0.3">
      <c r="Q302" s="94">
        <v>667</v>
      </c>
      <c r="R302" s="94">
        <f t="shared" ca="1" si="46"/>
        <v>45593</v>
      </c>
      <c r="S302" s="94" t="str">
        <f t="shared" ca="1" si="47"/>
        <v>2024</v>
      </c>
      <c r="T302" s="95">
        <f t="shared" ca="1" si="45"/>
        <v>2025</v>
      </c>
      <c r="U302" s="57">
        <f t="shared" ca="1" si="48"/>
        <v>45958</v>
      </c>
      <c r="V302" s="57" t="str">
        <f t="shared" ca="1" si="49"/>
        <v>Di</v>
      </c>
      <c r="W302" s="55">
        <v>301</v>
      </c>
      <c r="X302" s="59" t="s">
        <v>199</v>
      </c>
      <c r="Y302" s="59" t="s">
        <v>28</v>
      </c>
    </row>
    <row r="303" spans="17:25" ht="15" customHeight="1" x14ac:dyDescent="0.3">
      <c r="Q303" s="94">
        <v>668</v>
      </c>
      <c r="R303" s="94">
        <f t="shared" ca="1" si="46"/>
        <v>45594</v>
      </c>
      <c r="S303" s="94" t="str">
        <f t="shared" ca="1" si="47"/>
        <v>2024</v>
      </c>
      <c r="T303" s="95">
        <f t="shared" ca="1" si="45"/>
        <v>2025</v>
      </c>
      <c r="U303" s="57">
        <f t="shared" ca="1" si="48"/>
        <v>45959</v>
      </c>
      <c r="V303" s="57" t="str">
        <f t="shared" ca="1" si="49"/>
        <v>Mi</v>
      </c>
      <c r="W303" s="55">
        <v>302</v>
      </c>
      <c r="X303" s="59" t="s">
        <v>199</v>
      </c>
      <c r="Y303" s="59" t="s">
        <v>30</v>
      </c>
    </row>
    <row r="304" spans="17:25" ht="15" customHeight="1" x14ac:dyDescent="0.3">
      <c r="Q304" s="94">
        <v>669</v>
      </c>
      <c r="R304" s="94">
        <f t="shared" ca="1" si="46"/>
        <v>45595</v>
      </c>
      <c r="S304" s="94" t="str">
        <f t="shared" ca="1" si="47"/>
        <v>2024</v>
      </c>
      <c r="T304" s="95">
        <f t="shared" ca="1" si="45"/>
        <v>2025</v>
      </c>
      <c r="U304" s="57">
        <f t="shared" ca="1" si="48"/>
        <v>45960</v>
      </c>
      <c r="V304" s="57" t="str">
        <f t="shared" ca="1" si="49"/>
        <v>Do</v>
      </c>
      <c r="W304" s="55">
        <v>303</v>
      </c>
      <c r="X304" s="59" t="s">
        <v>199</v>
      </c>
      <c r="Y304" s="59" t="s">
        <v>36</v>
      </c>
    </row>
    <row r="305" spans="17:25" ht="15" customHeight="1" x14ac:dyDescent="0.3">
      <c r="Q305" s="94">
        <v>670</v>
      </c>
      <c r="R305" s="94">
        <f t="shared" ca="1" si="46"/>
        <v>45596</v>
      </c>
      <c r="S305" s="94" t="str">
        <f t="shared" ca="1" si="47"/>
        <v>2024</v>
      </c>
      <c r="T305" s="95">
        <f t="shared" ca="1" si="45"/>
        <v>2025</v>
      </c>
      <c r="U305" s="57">
        <f t="shared" ca="1" si="48"/>
        <v>45961</v>
      </c>
      <c r="V305" s="57" t="str">
        <f t="shared" ca="1" si="49"/>
        <v>Fr</v>
      </c>
      <c r="W305" s="55">
        <v>304</v>
      </c>
      <c r="X305" s="59" t="s">
        <v>203</v>
      </c>
      <c r="Y305" s="59" t="s">
        <v>536</v>
      </c>
    </row>
    <row r="306" spans="17:25" ht="15" customHeight="1" x14ac:dyDescent="0.3">
      <c r="Q306" s="94">
        <v>671</v>
      </c>
      <c r="R306" s="94">
        <f t="shared" ca="1" si="46"/>
        <v>45597</v>
      </c>
      <c r="S306" s="94" t="str">
        <f t="shared" ca="1" si="47"/>
        <v>2024</v>
      </c>
      <c r="T306" s="95">
        <f t="shared" ca="1" si="45"/>
        <v>2025</v>
      </c>
      <c r="U306" s="57">
        <f t="shared" ca="1" si="48"/>
        <v>45962</v>
      </c>
      <c r="V306" s="57" t="str">
        <f t="shared" ca="1" si="49"/>
        <v>Sa</v>
      </c>
      <c r="W306" s="55">
        <v>305</v>
      </c>
      <c r="X306" s="59" t="s">
        <v>203</v>
      </c>
      <c r="Y306" s="59" t="s">
        <v>537</v>
      </c>
    </row>
    <row r="307" spans="17:25" ht="15" customHeight="1" x14ac:dyDescent="0.3">
      <c r="Q307" s="94">
        <v>672</v>
      </c>
      <c r="R307" s="94">
        <f t="shared" ca="1" si="46"/>
        <v>45598</v>
      </c>
      <c r="S307" s="94" t="str">
        <f t="shared" ca="1" si="47"/>
        <v>2024</v>
      </c>
      <c r="T307" s="95">
        <f t="shared" ca="1" si="45"/>
        <v>2025</v>
      </c>
      <c r="U307" s="57">
        <f t="shared" ca="1" si="48"/>
        <v>45963</v>
      </c>
      <c r="V307" s="57" t="str">
        <f t="shared" ca="1" si="49"/>
        <v>So</v>
      </c>
      <c r="W307" s="55">
        <v>306</v>
      </c>
      <c r="X307" s="59" t="s">
        <v>203</v>
      </c>
      <c r="Y307" s="59" t="s">
        <v>197</v>
      </c>
    </row>
    <row r="308" spans="17:25" ht="15" customHeight="1" x14ac:dyDescent="0.3">
      <c r="Q308" s="94">
        <v>673</v>
      </c>
      <c r="R308" s="94">
        <f t="shared" ca="1" si="46"/>
        <v>45599</v>
      </c>
      <c r="S308" s="94" t="str">
        <f t="shared" ca="1" si="47"/>
        <v>2024</v>
      </c>
      <c r="T308" s="95">
        <f t="shared" ca="1" si="45"/>
        <v>2025</v>
      </c>
      <c r="U308" s="57">
        <f t="shared" ca="1" si="48"/>
        <v>45964</v>
      </c>
      <c r="V308" s="57" t="str">
        <f t="shared" ca="1" si="49"/>
        <v>Mo</v>
      </c>
      <c r="W308" s="55">
        <v>307</v>
      </c>
      <c r="X308" s="59" t="s">
        <v>205</v>
      </c>
      <c r="Y308" s="59" t="s">
        <v>538</v>
      </c>
    </row>
    <row r="309" spans="17:25" ht="15" customHeight="1" x14ac:dyDescent="0.3">
      <c r="Q309" s="94">
        <v>674</v>
      </c>
      <c r="R309" s="94">
        <f t="shared" ca="1" si="46"/>
        <v>45600</v>
      </c>
      <c r="S309" s="94" t="str">
        <f t="shared" ca="1" si="47"/>
        <v>2024</v>
      </c>
      <c r="T309" s="95">
        <f t="shared" ca="1" si="45"/>
        <v>2025</v>
      </c>
      <c r="U309" s="57">
        <f t="shared" ca="1" si="48"/>
        <v>45965</v>
      </c>
      <c r="V309" s="57" t="str">
        <f t="shared" ca="1" si="49"/>
        <v>Di</v>
      </c>
      <c r="W309" s="55">
        <v>308</v>
      </c>
      <c r="X309" s="59" t="s">
        <v>205</v>
      </c>
      <c r="Y309" s="59" t="s">
        <v>539</v>
      </c>
    </row>
    <row r="310" spans="17:25" ht="15" customHeight="1" x14ac:dyDescent="0.3">
      <c r="Q310" s="94">
        <v>675</v>
      </c>
      <c r="R310" s="94">
        <f t="shared" ca="1" si="46"/>
        <v>45601</v>
      </c>
      <c r="S310" s="94" t="str">
        <f t="shared" ca="1" si="47"/>
        <v>2024</v>
      </c>
      <c r="T310" s="95">
        <f t="shared" ca="1" si="45"/>
        <v>2025</v>
      </c>
      <c r="U310" s="57">
        <f t="shared" ca="1" si="48"/>
        <v>45966</v>
      </c>
      <c r="V310" s="57" t="str">
        <f t="shared" ca="1" si="49"/>
        <v>Mi</v>
      </c>
      <c r="W310" s="55">
        <v>309</v>
      </c>
      <c r="X310" s="59" t="s">
        <v>205</v>
      </c>
      <c r="Y310" s="59" t="s">
        <v>540</v>
      </c>
    </row>
    <row r="311" spans="17:25" ht="15" customHeight="1" x14ac:dyDescent="0.3">
      <c r="Q311" s="94">
        <v>676</v>
      </c>
      <c r="R311" s="94">
        <f t="shared" ca="1" si="46"/>
        <v>45602</v>
      </c>
      <c r="S311" s="94" t="str">
        <f t="shared" ca="1" si="47"/>
        <v>2024</v>
      </c>
      <c r="T311" s="95">
        <f t="shared" ca="1" si="45"/>
        <v>2025</v>
      </c>
      <c r="U311" s="57">
        <f t="shared" ca="1" si="48"/>
        <v>45967</v>
      </c>
      <c r="V311" s="57" t="str">
        <f t="shared" ca="1" si="49"/>
        <v>Do</v>
      </c>
      <c r="W311" s="55">
        <v>310</v>
      </c>
      <c r="X311" s="59" t="s">
        <v>208</v>
      </c>
      <c r="Y311" s="59" t="s">
        <v>23</v>
      </c>
    </row>
    <row r="312" spans="17:25" ht="15" customHeight="1" x14ac:dyDescent="0.3">
      <c r="Q312" s="94">
        <v>677</v>
      </c>
      <c r="R312" s="94">
        <f t="shared" ca="1" si="46"/>
        <v>45603</v>
      </c>
      <c r="S312" s="94" t="str">
        <f t="shared" ca="1" si="47"/>
        <v>2024</v>
      </c>
      <c r="T312" s="95">
        <f t="shared" ca="1" si="45"/>
        <v>2025</v>
      </c>
      <c r="U312" s="57">
        <f t="shared" ca="1" si="48"/>
        <v>45968</v>
      </c>
      <c r="V312" s="57" t="str">
        <f t="shared" ca="1" si="49"/>
        <v>Fr</v>
      </c>
      <c r="W312" s="55">
        <v>311</v>
      </c>
      <c r="X312" s="59" t="s">
        <v>208</v>
      </c>
      <c r="Y312" s="59" t="s">
        <v>28</v>
      </c>
    </row>
    <row r="313" spans="17:25" ht="15" customHeight="1" x14ac:dyDescent="0.3">
      <c r="Q313" s="94">
        <v>678</v>
      </c>
      <c r="R313" s="94">
        <f t="shared" ca="1" si="46"/>
        <v>45604</v>
      </c>
      <c r="S313" s="94" t="str">
        <f t="shared" ca="1" si="47"/>
        <v>2024</v>
      </c>
      <c r="T313" s="95">
        <f t="shared" ca="1" si="45"/>
        <v>2025</v>
      </c>
      <c r="U313" s="57">
        <f t="shared" ca="1" si="48"/>
        <v>45969</v>
      </c>
      <c r="V313" s="57" t="str">
        <f t="shared" ca="1" si="49"/>
        <v>Sa</v>
      </c>
      <c r="W313" s="55">
        <v>312</v>
      </c>
      <c r="X313" s="59" t="s">
        <v>208</v>
      </c>
      <c r="Y313" s="59" t="s">
        <v>30</v>
      </c>
    </row>
    <row r="314" spans="17:25" ht="15" customHeight="1" x14ac:dyDescent="0.3">
      <c r="Q314" s="94">
        <v>679</v>
      </c>
      <c r="R314" s="94">
        <f t="shared" ca="1" si="46"/>
        <v>45605</v>
      </c>
      <c r="S314" s="94" t="str">
        <f t="shared" ca="1" si="47"/>
        <v>2024</v>
      </c>
      <c r="T314" s="95">
        <f t="shared" ca="1" si="45"/>
        <v>2025</v>
      </c>
      <c r="U314" s="57">
        <f t="shared" ca="1" si="48"/>
        <v>45970</v>
      </c>
      <c r="V314" s="57" t="str">
        <f t="shared" ca="1" si="49"/>
        <v>So</v>
      </c>
      <c r="W314" s="55">
        <v>313</v>
      </c>
      <c r="X314" s="59" t="s">
        <v>210</v>
      </c>
      <c r="Y314" s="59" t="s">
        <v>77</v>
      </c>
    </row>
    <row r="315" spans="17:25" ht="15" customHeight="1" x14ac:dyDescent="0.3">
      <c r="Q315" s="94">
        <v>680</v>
      </c>
      <c r="R315" s="94">
        <f t="shared" ca="1" si="46"/>
        <v>45606</v>
      </c>
      <c r="S315" s="94" t="str">
        <f t="shared" ca="1" si="47"/>
        <v>2024</v>
      </c>
      <c r="T315" s="95">
        <f t="shared" ca="1" si="45"/>
        <v>2025</v>
      </c>
      <c r="U315" s="57">
        <f t="shared" ca="1" si="48"/>
        <v>45971</v>
      </c>
      <c r="V315" s="57" t="str">
        <f t="shared" ca="1" si="49"/>
        <v>Mo</v>
      </c>
      <c r="W315" s="55">
        <v>314</v>
      </c>
      <c r="X315" s="59" t="s">
        <v>210</v>
      </c>
      <c r="Y315" s="59" t="s">
        <v>100</v>
      </c>
    </row>
    <row r="316" spans="17:25" ht="15" customHeight="1" x14ac:dyDescent="0.3">
      <c r="Q316" s="94">
        <v>681</v>
      </c>
      <c r="R316" s="94">
        <f t="shared" ca="1" si="46"/>
        <v>45607</v>
      </c>
      <c r="S316" s="94" t="str">
        <f t="shared" ca="1" si="47"/>
        <v>2024</v>
      </c>
      <c r="T316" s="95">
        <f t="shared" ca="1" si="45"/>
        <v>2025</v>
      </c>
      <c r="U316" s="57">
        <f t="shared" ca="1" si="48"/>
        <v>45972</v>
      </c>
      <c r="V316" s="57" t="str">
        <f t="shared" ca="1" si="49"/>
        <v>Di</v>
      </c>
      <c r="W316" s="55">
        <v>315</v>
      </c>
      <c r="X316" s="59" t="s">
        <v>210</v>
      </c>
      <c r="Y316" s="59" t="s">
        <v>194</v>
      </c>
    </row>
    <row r="317" spans="17:25" ht="15" customHeight="1" x14ac:dyDescent="0.3">
      <c r="Q317" s="94">
        <v>682</v>
      </c>
      <c r="R317" s="94">
        <f t="shared" ca="1" si="46"/>
        <v>45608</v>
      </c>
      <c r="S317" s="94" t="str">
        <f t="shared" ca="1" si="47"/>
        <v>2024</v>
      </c>
      <c r="T317" s="95">
        <f t="shared" ca="1" si="45"/>
        <v>2025</v>
      </c>
      <c r="U317" s="57">
        <f t="shared" ca="1" si="48"/>
        <v>45973</v>
      </c>
      <c r="V317" s="57" t="str">
        <f t="shared" ca="1" si="49"/>
        <v>Mi</v>
      </c>
      <c r="W317" s="55">
        <v>316</v>
      </c>
      <c r="X317" s="59" t="s">
        <v>211</v>
      </c>
      <c r="Y317" s="59" t="s">
        <v>77</v>
      </c>
    </row>
    <row r="318" spans="17:25" ht="15" customHeight="1" x14ac:dyDescent="0.3">
      <c r="Q318" s="94">
        <v>683</v>
      </c>
      <c r="R318" s="94">
        <f t="shared" ca="1" si="46"/>
        <v>45609</v>
      </c>
      <c r="S318" s="94" t="str">
        <f t="shared" ca="1" si="47"/>
        <v>2024</v>
      </c>
      <c r="T318" s="95">
        <f t="shared" ca="1" si="45"/>
        <v>2025</v>
      </c>
      <c r="U318" s="57">
        <f t="shared" ca="1" si="48"/>
        <v>45974</v>
      </c>
      <c r="V318" s="57" t="str">
        <f t="shared" ca="1" si="49"/>
        <v>Do</v>
      </c>
      <c r="W318" s="55">
        <v>317</v>
      </c>
      <c r="X318" s="59" t="s">
        <v>211</v>
      </c>
      <c r="Y318" s="59" t="s">
        <v>79</v>
      </c>
    </row>
    <row r="319" spans="17:25" ht="15" customHeight="1" x14ac:dyDescent="0.3">
      <c r="Q319" s="94">
        <v>684</v>
      </c>
      <c r="R319" s="94">
        <f t="shared" ca="1" si="46"/>
        <v>45610</v>
      </c>
      <c r="S319" s="94" t="str">
        <f t="shared" ca="1" si="47"/>
        <v>2024</v>
      </c>
      <c r="T319" s="95">
        <f t="shared" ca="1" si="45"/>
        <v>2025</v>
      </c>
      <c r="U319" s="57">
        <f t="shared" ca="1" si="48"/>
        <v>45975</v>
      </c>
      <c r="V319" s="57" t="str">
        <f t="shared" ca="1" si="49"/>
        <v>Fr</v>
      </c>
      <c r="W319" s="55">
        <v>318</v>
      </c>
      <c r="X319" s="59" t="s">
        <v>211</v>
      </c>
      <c r="Y319" s="59" t="s">
        <v>80</v>
      </c>
    </row>
    <row r="320" spans="17:25" ht="15" customHeight="1" x14ac:dyDescent="0.3">
      <c r="Q320" s="94">
        <v>685</v>
      </c>
      <c r="R320" s="94">
        <f t="shared" ca="1" si="46"/>
        <v>45611</v>
      </c>
      <c r="S320" s="94" t="str">
        <f t="shared" ca="1" si="47"/>
        <v>2024</v>
      </c>
      <c r="T320" s="95">
        <f t="shared" ca="1" si="45"/>
        <v>2025</v>
      </c>
      <c r="U320" s="57">
        <f t="shared" ca="1" si="48"/>
        <v>45976</v>
      </c>
      <c r="V320" s="57" t="str">
        <f t="shared" ca="1" si="49"/>
        <v>Sa</v>
      </c>
      <c r="W320" s="55">
        <v>319</v>
      </c>
      <c r="X320" s="59" t="s">
        <v>211</v>
      </c>
      <c r="Y320" s="59" t="s">
        <v>36</v>
      </c>
    </row>
    <row r="321" spans="17:25" ht="15" customHeight="1" x14ac:dyDescent="0.3">
      <c r="Q321" s="94">
        <v>686</v>
      </c>
      <c r="R321" s="94">
        <f t="shared" ca="1" si="46"/>
        <v>45612</v>
      </c>
      <c r="S321" s="94" t="str">
        <f t="shared" ca="1" si="47"/>
        <v>2024</v>
      </c>
      <c r="T321" s="95">
        <f t="shared" ca="1" si="45"/>
        <v>2025</v>
      </c>
      <c r="U321" s="57">
        <f t="shared" ca="1" si="48"/>
        <v>45977</v>
      </c>
      <c r="V321" s="57" t="str">
        <f t="shared" ca="1" si="49"/>
        <v>So</v>
      </c>
      <c r="W321" s="55">
        <v>320</v>
      </c>
      <c r="X321" s="59" t="s">
        <v>213</v>
      </c>
      <c r="Y321" s="59" t="s">
        <v>77</v>
      </c>
    </row>
    <row r="322" spans="17:25" ht="15" customHeight="1" x14ac:dyDescent="0.3">
      <c r="Q322" s="94">
        <v>687</v>
      </c>
      <c r="R322" s="94">
        <f t="shared" ca="1" si="46"/>
        <v>45613</v>
      </c>
      <c r="S322" s="94" t="str">
        <f t="shared" ca="1" si="47"/>
        <v>2024</v>
      </c>
      <c r="T322" s="95">
        <f t="shared" ref="T322:T366" ca="1" si="50">IF(A$14&gt;R322,S322+1,S322)</f>
        <v>2025</v>
      </c>
      <c r="U322" s="57">
        <f t="shared" ca="1" si="48"/>
        <v>45978</v>
      </c>
      <c r="V322" s="57" t="str">
        <f t="shared" ca="1" si="49"/>
        <v>Mo</v>
      </c>
      <c r="W322" s="55">
        <v>321</v>
      </c>
      <c r="X322" s="59" t="s">
        <v>213</v>
      </c>
      <c r="Y322" s="59" t="s">
        <v>100</v>
      </c>
    </row>
    <row r="323" spans="17:25" ht="15" customHeight="1" x14ac:dyDescent="0.3">
      <c r="Q323" s="94">
        <v>688</v>
      </c>
      <c r="R323" s="94">
        <f t="shared" ref="R323:R366" ca="1" si="51">DATE(TEXT($M$2,"JJJJ"),TEXT(Q323,"MM"),TEXT(Q323,"TT"))</f>
        <v>45614</v>
      </c>
      <c r="S323" s="94" t="str">
        <f t="shared" ref="S323:S366" ca="1" si="52">TEXT(R323,"JJJJ")</f>
        <v>2024</v>
      </c>
      <c r="T323" s="95">
        <f t="shared" ca="1" si="50"/>
        <v>2025</v>
      </c>
      <c r="U323" s="57">
        <f t="shared" ref="U323:U366" ca="1" si="53">DATE(T323,TEXT(R323,"MM"),TEXT(R323,"TT"))</f>
        <v>45979</v>
      </c>
      <c r="V323" s="57" t="str">
        <f t="shared" ref="V323:V366" ca="1" si="54">TEXT(U323,"TTT")</f>
        <v>Di</v>
      </c>
      <c r="W323" s="55">
        <v>322</v>
      </c>
      <c r="X323" s="59" t="s">
        <v>213</v>
      </c>
      <c r="Y323" s="59" t="s">
        <v>28</v>
      </c>
    </row>
    <row r="324" spans="17:25" ht="15" customHeight="1" x14ac:dyDescent="0.3">
      <c r="Q324" s="94">
        <v>689</v>
      </c>
      <c r="R324" s="94">
        <f t="shared" ca="1" si="51"/>
        <v>45615</v>
      </c>
      <c r="S324" s="94" t="str">
        <f t="shared" ca="1" si="52"/>
        <v>2024</v>
      </c>
      <c r="T324" s="95">
        <f t="shared" ca="1" si="50"/>
        <v>2025</v>
      </c>
      <c r="U324" s="57">
        <f t="shared" ca="1" si="53"/>
        <v>45980</v>
      </c>
      <c r="V324" s="57" t="str">
        <f t="shared" ca="1" si="54"/>
        <v>Mi</v>
      </c>
      <c r="W324" s="55">
        <v>323</v>
      </c>
      <c r="X324" s="59" t="s">
        <v>216</v>
      </c>
      <c r="Y324" s="59" t="s">
        <v>77</v>
      </c>
    </row>
    <row r="325" spans="17:25" ht="15" customHeight="1" x14ac:dyDescent="0.3">
      <c r="Q325" s="94">
        <v>690</v>
      </c>
      <c r="R325" s="94">
        <f t="shared" ca="1" si="51"/>
        <v>45616</v>
      </c>
      <c r="S325" s="94" t="str">
        <f t="shared" ca="1" si="52"/>
        <v>2024</v>
      </c>
      <c r="T325" s="95">
        <f t="shared" ca="1" si="50"/>
        <v>2025</v>
      </c>
      <c r="U325" s="57">
        <f t="shared" ca="1" si="53"/>
        <v>45981</v>
      </c>
      <c r="V325" s="57" t="str">
        <f t="shared" ca="1" si="54"/>
        <v>Do</v>
      </c>
      <c r="W325" s="55">
        <v>324</v>
      </c>
      <c r="X325" s="59" t="s">
        <v>216</v>
      </c>
      <c r="Y325" s="59" t="s">
        <v>100</v>
      </c>
    </row>
    <row r="326" spans="17:25" ht="15" customHeight="1" x14ac:dyDescent="0.3">
      <c r="Q326" s="94">
        <v>691</v>
      </c>
      <c r="R326" s="94">
        <f t="shared" ca="1" si="51"/>
        <v>45617</v>
      </c>
      <c r="S326" s="94" t="str">
        <f t="shared" ca="1" si="52"/>
        <v>2024</v>
      </c>
      <c r="T326" s="95">
        <f t="shared" ca="1" si="50"/>
        <v>2025</v>
      </c>
      <c r="U326" s="57">
        <f t="shared" ca="1" si="53"/>
        <v>45982</v>
      </c>
      <c r="V326" s="57" t="str">
        <f t="shared" ca="1" si="54"/>
        <v>Fr</v>
      </c>
      <c r="W326" s="55">
        <v>325</v>
      </c>
      <c r="X326" s="59" t="s">
        <v>216</v>
      </c>
      <c r="Y326" s="59" t="s">
        <v>194</v>
      </c>
    </row>
    <row r="327" spans="17:25" ht="15" customHeight="1" x14ac:dyDescent="0.3">
      <c r="Q327" s="94">
        <v>692</v>
      </c>
      <c r="R327" s="94">
        <f t="shared" ca="1" si="51"/>
        <v>45618</v>
      </c>
      <c r="S327" s="94" t="str">
        <f t="shared" ca="1" si="52"/>
        <v>2024</v>
      </c>
      <c r="T327" s="95">
        <f t="shared" ca="1" si="50"/>
        <v>2025</v>
      </c>
      <c r="U327" s="57">
        <f t="shared" ca="1" si="53"/>
        <v>45983</v>
      </c>
      <c r="V327" s="57" t="str">
        <f t="shared" ca="1" si="54"/>
        <v>Sa</v>
      </c>
      <c r="W327" s="55">
        <v>326</v>
      </c>
      <c r="X327" s="59" t="s">
        <v>219</v>
      </c>
      <c r="Y327" s="59" t="s">
        <v>77</v>
      </c>
    </row>
    <row r="328" spans="17:25" ht="15" customHeight="1" x14ac:dyDescent="0.3">
      <c r="Q328" s="94">
        <v>693</v>
      </c>
      <c r="R328" s="94">
        <f t="shared" ca="1" si="51"/>
        <v>45619</v>
      </c>
      <c r="S328" s="94" t="str">
        <f t="shared" ca="1" si="52"/>
        <v>2024</v>
      </c>
      <c r="T328" s="95">
        <f t="shared" ca="1" si="50"/>
        <v>2025</v>
      </c>
      <c r="U328" s="57">
        <f t="shared" ca="1" si="53"/>
        <v>45984</v>
      </c>
      <c r="V328" s="57" t="str">
        <f t="shared" ca="1" si="54"/>
        <v>So</v>
      </c>
      <c r="W328" s="55">
        <v>327</v>
      </c>
      <c r="X328" s="59" t="s">
        <v>220</v>
      </c>
      <c r="Y328" s="59" t="s">
        <v>23</v>
      </c>
    </row>
    <row r="329" spans="17:25" ht="15" customHeight="1" x14ac:dyDescent="0.3">
      <c r="Q329" s="94">
        <v>694</v>
      </c>
      <c r="R329" s="94">
        <f t="shared" ca="1" si="51"/>
        <v>45620</v>
      </c>
      <c r="S329" s="94" t="str">
        <f t="shared" ca="1" si="52"/>
        <v>2024</v>
      </c>
      <c r="T329" s="95">
        <f t="shared" ca="1" si="50"/>
        <v>2025</v>
      </c>
      <c r="U329" s="57">
        <f t="shared" ca="1" si="53"/>
        <v>45985</v>
      </c>
      <c r="V329" s="57" t="str">
        <f t="shared" ca="1" si="54"/>
        <v>Mo</v>
      </c>
      <c r="W329" s="55">
        <v>328</v>
      </c>
      <c r="X329" s="59" t="s">
        <v>220</v>
      </c>
      <c r="Y329" s="59" t="s">
        <v>103</v>
      </c>
    </row>
    <row r="330" spans="17:25" ht="15" customHeight="1" x14ac:dyDescent="0.3">
      <c r="Q330" s="94">
        <v>695</v>
      </c>
      <c r="R330" s="94">
        <f t="shared" ca="1" si="51"/>
        <v>45621</v>
      </c>
      <c r="S330" s="94" t="str">
        <f t="shared" ca="1" si="52"/>
        <v>2024</v>
      </c>
      <c r="T330" s="95">
        <f t="shared" ca="1" si="50"/>
        <v>2025</v>
      </c>
      <c r="U330" s="57">
        <f t="shared" ca="1" si="53"/>
        <v>45986</v>
      </c>
      <c r="V330" s="57" t="str">
        <f t="shared" ca="1" si="54"/>
        <v>Di</v>
      </c>
      <c r="W330" s="55">
        <v>329</v>
      </c>
      <c r="X330" s="59" t="s">
        <v>220</v>
      </c>
      <c r="Y330" s="59" t="s">
        <v>106</v>
      </c>
    </row>
    <row r="331" spans="17:25" ht="15" customHeight="1" x14ac:dyDescent="0.3">
      <c r="Q331" s="94">
        <v>696</v>
      </c>
      <c r="R331" s="94">
        <f t="shared" ca="1" si="51"/>
        <v>45622</v>
      </c>
      <c r="S331" s="94" t="str">
        <f t="shared" ca="1" si="52"/>
        <v>2024</v>
      </c>
      <c r="T331" s="95">
        <f t="shared" ca="1" si="50"/>
        <v>2025</v>
      </c>
      <c r="U331" s="57">
        <f t="shared" ca="1" si="53"/>
        <v>45987</v>
      </c>
      <c r="V331" s="57" t="str">
        <f t="shared" ca="1" si="54"/>
        <v>Mi</v>
      </c>
      <c r="W331" s="55">
        <v>330</v>
      </c>
      <c r="X331" s="59" t="s">
        <v>220</v>
      </c>
      <c r="Y331" s="59" t="s">
        <v>42</v>
      </c>
    </row>
    <row r="332" spans="17:25" ht="15" customHeight="1" x14ac:dyDescent="0.3">
      <c r="Q332" s="94">
        <v>697</v>
      </c>
      <c r="R332" s="94">
        <f t="shared" ca="1" si="51"/>
        <v>45623</v>
      </c>
      <c r="S332" s="94" t="str">
        <f t="shared" ca="1" si="52"/>
        <v>2024</v>
      </c>
      <c r="T332" s="95">
        <f t="shared" ca="1" si="50"/>
        <v>2025</v>
      </c>
      <c r="U332" s="57">
        <f t="shared" ca="1" si="53"/>
        <v>45988</v>
      </c>
      <c r="V332" s="57" t="str">
        <f t="shared" ca="1" si="54"/>
        <v>Do</v>
      </c>
      <c r="W332" s="55">
        <v>331</v>
      </c>
      <c r="X332" s="59" t="s">
        <v>220</v>
      </c>
      <c r="Y332" s="59" t="s">
        <v>46</v>
      </c>
    </row>
    <row r="333" spans="17:25" ht="15" customHeight="1" x14ac:dyDescent="0.3">
      <c r="Q333" s="94">
        <v>698</v>
      </c>
      <c r="R333" s="94">
        <f t="shared" ca="1" si="51"/>
        <v>45624</v>
      </c>
      <c r="S333" s="94" t="str">
        <f t="shared" ca="1" si="52"/>
        <v>2024</v>
      </c>
      <c r="T333" s="95">
        <f t="shared" ca="1" si="50"/>
        <v>2025</v>
      </c>
      <c r="U333" s="57">
        <f t="shared" ca="1" si="53"/>
        <v>45989</v>
      </c>
      <c r="V333" s="57" t="str">
        <f t="shared" ca="1" si="54"/>
        <v>Fr</v>
      </c>
      <c r="W333" s="55">
        <v>332</v>
      </c>
      <c r="X333" s="59" t="s">
        <v>220</v>
      </c>
      <c r="Y333" s="59" t="s">
        <v>112</v>
      </c>
    </row>
    <row r="334" spans="17:25" ht="15" customHeight="1" x14ac:dyDescent="0.3">
      <c r="Q334" s="94">
        <v>699</v>
      </c>
      <c r="R334" s="94">
        <f t="shared" ca="1" si="51"/>
        <v>45625</v>
      </c>
      <c r="S334" s="94" t="str">
        <f t="shared" ca="1" si="52"/>
        <v>2024</v>
      </c>
      <c r="T334" s="95">
        <f t="shared" ca="1" si="50"/>
        <v>2025</v>
      </c>
      <c r="U334" s="57">
        <f t="shared" ca="1" si="53"/>
        <v>45990</v>
      </c>
      <c r="V334" s="57" t="str">
        <f t="shared" ca="1" si="54"/>
        <v>Sa</v>
      </c>
      <c r="W334" s="55">
        <v>333</v>
      </c>
      <c r="X334" s="59" t="s">
        <v>220</v>
      </c>
      <c r="Y334" s="59" t="s">
        <v>161</v>
      </c>
    </row>
    <row r="335" spans="17:25" ht="15" customHeight="1" x14ac:dyDescent="0.3">
      <c r="Q335" s="94">
        <v>700</v>
      </c>
      <c r="R335" s="94">
        <f t="shared" ca="1" si="51"/>
        <v>45626</v>
      </c>
      <c r="S335" s="94" t="str">
        <f t="shared" ca="1" si="52"/>
        <v>2024</v>
      </c>
      <c r="T335" s="95">
        <f t="shared" ca="1" si="50"/>
        <v>2025</v>
      </c>
      <c r="U335" s="57">
        <f t="shared" ca="1" si="53"/>
        <v>45991</v>
      </c>
      <c r="V335" s="57" t="str">
        <f t="shared" ca="1" si="54"/>
        <v>So</v>
      </c>
      <c r="W335" s="55">
        <v>334</v>
      </c>
      <c r="X335" s="59" t="s">
        <v>220</v>
      </c>
      <c r="Y335" s="59" t="s">
        <v>55</v>
      </c>
    </row>
    <row r="336" spans="17:25" ht="15" customHeight="1" x14ac:dyDescent="0.3">
      <c r="Q336" s="94">
        <v>701</v>
      </c>
      <c r="R336" s="94">
        <f t="shared" ca="1" si="51"/>
        <v>45627</v>
      </c>
      <c r="S336" s="94" t="str">
        <f t="shared" ca="1" si="52"/>
        <v>2024</v>
      </c>
      <c r="T336" s="95">
        <f t="shared" ca="1" si="50"/>
        <v>2025</v>
      </c>
      <c r="U336" s="57">
        <f t="shared" ca="1" si="53"/>
        <v>45992</v>
      </c>
      <c r="V336" s="57" t="str">
        <f t="shared" ca="1" si="54"/>
        <v>Mo</v>
      </c>
      <c r="W336" s="55">
        <v>335</v>
      </c>
      <c r="X336" s="59" t="s">
        <v>227</v>
      </c>
      <c r="Y336" s="59" t="s">
        <v>77</v>
      </c>
    </row>
    <row r="337" spans="17:25" ht="15" customHeight="1" x14ac:dyDescent="0.3">
      <c r="Q337" s="94">
        <v>702</v>
      </c>
      <c r="R337" s="94">
        <f t="shared" ca="1" si="51"/>
        <v>45628</v>
      </c>
      <c r="S337" s="94" t="str">
        <f t="shared" ca="1" si="52"/>
        <v>2024</v>
      </c>
      <c r="T337" s="95">
        <f t="shared" ca="1" si="50"/>
        <v>2025</v>
      </c>
      <c r="U337" s="57">
        <f t="shared" ca="1" si="53"/>
        <v>45993</v>
      </c>
      <c r="V337" s="57" t="str">
        <f t="shared" ca="1" si="54"/>
        <v>Di</v>
      </c>
      <c r="W337" s="55">
        <v>336</v>
      </c>
      <c r="X337" s="59" t="s">
        <v>227</v>
      </c>
      <c r="Y337" s="59" t="s">
        <v>79</v>
      </c>
    </row>
    <row r="338" spans="17:25" ht="15" customHeight="1" x14ac:dyDescent="0.3">
      <c r="Q338" s="94">
        <v>703</v>
      </c>
      <c r="R338" s="94">
        <f t="shared" ca="1" si="51"/>
        <v>45629</v>
      </c>
      <c r="S338" s="94" t="str">
        <f t="shared" ca="1" si="52"/>
        <v>2024</v>
      </c>
      <c r="T338" s="95">
        <f t="shared" ca="1" si="50"/>
        <v>2025</v>
      </c>
      <c r="U338" s="57">
        <f t="shared" ca="1" si="53"/>
        <v>45994</v>
      </c>
      <c r="V338" s="57" t="str">
        <f t="shared" ca="1" si="54"/>
        <v>Mi</v>
      </c>
      <c r="W338" s="55">
        <v>337</v>
      </c>
      <c r="X338" s="59" t="s">
        <v>227</v>
      </c>
      <c r="Y338" s="59" t="s">
        <v>80</v>
      </c>
    </row>
    <row r="339" spans="17:25" ht="15" customHeight="1" x14ac:dyDescent="0.3">
      <c r="Q339" s="94">
        <v>704</v>
      </c>
      <c r="R339" s="94">
        <f t="shared" ca="1" si="51"/>
        <v>45630</v>
      </c>
      <c r="S339" s="94" t="str">
        <f t="shared" ca="1" si="52"/>
        <v>2024</v>
      </c>
      <c r="T339" s="95">
        <f t="shared" ca="1" si="50"/>
        <v>2025</v>
      </c>
      <c r="U339" s="57">
        <f t="shared" ca="1" si="53"/>
        <v>45995</v>
      </c>
      <c r="V339" s="57" t="str">
        <f t="shared" ca="1" si="54"/>
        <v>Do</v>
      </c>
      <c r="W339" s="55">
        <v>338</v>
      </c>
      <c r="X339" s="59" t="s">
        <v>231</v>
      </c>
      <c r="Y339" s="59" t="s">
        <v>77</v>
      </c>
    </row>
    <row r="340" spans="17:25" ht="15" customHeight="1" x14ac:dyDescent="0.3">
      <c r="Q340" s="94">
        <v>705</v>
      </c>
      <c r="R340" s="94">
        <f t="shared" ca="1" si="51"/>
        <v>45631</v>
      </c>
      <c r="S340" s="94" t="str">
        <f t="shared" ca="1" si="52"/>
        <v>2024</v>
      </c>
      <c r="T340" s="95">
        <f t="shared" ca="1" si="50"/>
        <v>2025</v>
      </c>
      <c r="U340" s="57">
        <f t="shared" ca="1" si="53"/>
        <v>45996</v>
      </c>
      <c r="V340" s="57" t="str">
        <f t="shared" ca="1" si="54"/>
        <v>Fr</v>
      </c>
      <c r="W340" s="55">
        <v>339</v>
      </c>
      <c r="X340" s="59" t="s">
        <v>231</v>
      </c>
      <c r="Y340" s="59" t="s">
        <v>79</v>
      </c>
    </row>
    <row r="341" spans="17:25" ht="15" customHeight="1" x14ac:dyDescent="0.3">
      <c r="Q341" s="94">
        <v>706</v>
      </c>
      <c r="R341" s="94">
        <f t="shared" ca="1" si="51"/>
        <v>45632</v>
      </c>
      <c r="S341" s="94" t="str">
        <f t="shared" ca="1" si="52"/>
        <v>2024</v>
      </c>
      <c r="T341" s="95">
        <f t="shared" ca="1" si="50"/>
        <v>2025</v>
      </c>
      <c r="U341" s="57">
        <f t="shared" ca="1" si="53"/>
        <v>45997</v>
      </c>
      <c r="V341" s="57" t="str">
        <f t="shared" ca="1" si="54"/>
        <v>Sa</v>
      </c>
      <c r="W341" s="55">
        <v>340</v>
      </c>
      <c r="X341" s="59" t="s">
        <v>231</v>
      </c>
      <c r="Y341" s="59" t="s">
        <v>80</v>
      </c>
    </row>
    <row r="342" spans="17:25" ht="15" customHeight="1" x14ac:dyDescent="0.3">
      <c r="Q342" s="94">
        <v>707</v>
      </c>
      <c r="R342" s="94">
        <f t="shared" ca="1" si="51"/>
        <v>45633</v>
      </c>
      <c r="S342" s="94" t="str">
        <f t="shared" ca="1" si="52"/>
        <v>2024</v>
      </c>
      <c r="T342" s="95">
        <f t="shared" ca="1" si="50"/>
        <v>2025</v>
      </c>
      <c r="U342" s="57">
        <f t="shared" ca="1" si="53"/>
        <v>45998</v>
      </c>
      <c r="V342" s="57" t="str">
        <f t="shared" ca="1" si="54"/>
        <v>So</v>
      </c>
      <c r="W342" s="55">
        <v>341</v>
      </c>
      <c r="X342" s="59" t="s">
        <v>233</v>
      </c>
      <c r="Y342" s="59" t="s">
        <v>77</v>
      </c>
    </row>
    <row r="343" spans="17:25" ht="15" customHeight="1" x14ac:dyDescent="0.3">
      <c r="Q343" s="94">
        <v>708</v>
      </c>
      <c r="R343" s="94">
        <f t="shared" ca="1" si="51"/>
        <v>45634</v>
      </c>
      <c r="S343" s="94" t="str">
        <f t="shared" ca="1" si="52"/>
        <v>2024</v>
      </c>
      <c r="T343" s="95">
        <f t="shared" ca="1" si="50"/>
        <v>2025</v>
      </c>
      <c r="U343" s="57">
        <f t="shared" ca="1" si="53"/>
        <v>45999</v>
      </c>
      <c r="V343" s="57" t="str">
        <f t="shared" ca="1" si="54"/>
        <v>Mo</v>
      </c>
      <c r="W343" s="55">
        <v>342</v>
      </c>
      <c r="X343" s="59" t="s">
        <v>233</v>
      </c>
      <c r="Y343" s="59" t="s">
        <v>100</v>
      </c>
    </row>
    <row r="344" spans="17:25" ht="15" customHeight="1" x14ac:dyDescent="0.3">
      <c r="Q344" s="94">
        <v>709</v>
      </c>
      <c r="R344" s="94">
        <f t="shared" ca="1" si="51"/>
        <v>45635</v>
      </c>
      <c r="S344" s="94" t="str">
        <f t="shared" ca="1" si="52"/>
        <v>2024</v>
      </c>
      <c r="T344" s="95">
        <f t="shared" ca="1" si="50"/>
        <v>2025</v>
      </c>
      <c r="U344" s="57">
        <f t="shared" ca="1" si="53"/>
        <v>46000</v>
      </c>
      <c r="V344" s="57" t="str">
        <f t="shared" ca="1" si="54"/>
        <v>Di</v>
      </c>
      <c r="W344" s="55">
        <v>343</v>
      </c>
      <c r="X344" s="59" t="s">
        <v>233</v>
      </c>
      <c r="Y344" s="59" t="s">
        <v>194</v>
      </c>
    </row>
    <row r="345" spans="17:25" ht="15" customHeight="1" x14ac:dyDescent="0.3">
      <c r="Q345" s="94">
        <v>710</v>
      </c>
      <c r="R345" s="94">
        <f t="shared" ca="1" si="51"/>
        <v>45636</v>
      </c>
      <c r="S345" s="94" t="str">
        <f t="shared" ca="1" si="52"/>
        <v>2024</v>
      </c>
      <c r="T345" s="95">
        <f t="shared" ca="1" si="50"/>
        <v>2025</v>
      </c>
      <c r="U345" s="57">
        <f t="shared" ca="1" si="53"/>
        <v>46001</v>
      </c>
      <c r="V345" s="57" t="str">
        <f t="shared" ca="1" si="54"/>
        <v>Mi</v>
      </c>
      <c r="W345" s="55">
        <v>344</v>
      </c>
      <c r="X345" s="59" t="s">
        <v>235</v>
      </c>
      <c r="Y345" s="59" t="s">
        <v>23</v>
      </c>
    </row>
    <row r="346" spans="17:25" ht="15" customHeight="1" x14ac:dyDescent="0.3">
      <c r="Q346" s="94">
        <v>711</v>
      </c>
      <c r="R346" s="94">
        <f t="shared" ca="1" si="51"/>
        <v>45637</v>
      </c>
      <c r="S346" s="94" t="str">
        <f t="shared" ca="1" si="52"/>
        <v>2024</v>
      </c>
      <c r="T346" s="95">
        <f t="shared" ca="1" si="50"/>
        <v>2025</v>
      </c>
      <c r="U346" s="57">
        <f t="shared" ca="1" si="53"/>
        <v>46002</v>
      </c>
      <c r="V346" s="57" t="str">
        <f t="shared" ca="1" si="54"/>
        <v>Do</v>
      </c>
      <c r="W346" s="55">
        <v>345</v>
      </c>
      <c r="X346" s="59" t="s">
        <v>235</v>
      </c>
      <c r="Y346" s="59" t="s">
        <v>28</v>
      </c>
    </row>
    <row r="347" spans="17:25" ht="15" customHeight="1" x14ac:dyDescent="0.3">
      <c r="Q347" s="94">
        <v>712</v>
      </c>
      <c r="R347" s="94">
        <f t="shared" ca="1" si="51"/>
        <v>45638</v>
      </c>
      <c r="S347" s="94" t="str">
        <f t="shared" ca="1" si="52"/>
        <v>2024</v>
      </c>
      <c r="T347" s="95">
        <f t="shared" ca="1" si="50"/>
        <v>2025</v>
      </c>
      <c r="U347" s="57">
        <f t="shared" ca="1" si="53"/>
        <v>46003</v>
      </c>
      <c r="V347" s="57" t="str">
        <f t="shared" ca="1" si="54"/>
        <v>Fr</v>
      </c>
      <c r="W347" s="55">
        <v>346</v>
      </c>
      <c r="X347" s="59" t="s">
        <v>235</v>
      </c>
      <c r="Y347" s="59" t="s">
        <v>30</v>
      </c>
    </row>
    <row r="348" spans="17:25" ht="15" customHeight="1" x14ac:dyDescent="0.3">
      <c r="Q348" s="94">
        <v>713</v>
      </c>
      <c r="R348" s="94">
        <f t="shared" ca="1" si="51"/>
        <v>45639</v>
      </c>
      <c r="S348" s="94" t="str">
        <f t="shared" ca="1" si="52"/>
        <v>2024</v>
      </c>
      <c r="T348" s="95">
        <f t="shared" ca="1" si="50"/>
        <v>2025</v>
      </c>
      <c r="U348" s="57">
        <f t="shared" ca="1" si="53"/>
        <v>46004</v>
      </c>
      <c r="V348" s="57" t="str">
        <f t="shared" ca="1" si="54"/>
        <v>Sa</v>
      </c>
      <c r="W348" s="55">
        <v>347</v>
      </c>
      <c r="X348" s="59" t="s">
        <v>236</v>
      </c>
      <c r="Y348" s="59" t="s">
        <v>77</v>
      </c>
    </row>
    <row r="349" spans="17:25" ht="15" customHeight="1" x14ac:dyDescent="0.3">
      <c r="Q349" s="94">
        <v>714</v>
      </c>
      <c r="R349" s="94">
        <f t="shared" ca="1" si="51"/>
        <v>45640</v>
      </c>
      <c r="S349" s="94" t="str">
        <f t="shared" ca="1" si="52"/>
        <v>2024</v>
      </c>
      <c r="T349" s="95">
        <f t="shared" ca="1" si="50"/>
        <v>2025</v>
      </c>
      <c r="U349" s="57">
        <f t="shared" ca="1" si="53"/>
        <v>46005</v>
      </c>
      <c r="V349" s="57" t="str">
        <f t="shared" ca="1" si="54"/>
        <v>So</v>
      </c>
      <c r="W349" s="55">
        <v>348</v>
      </c>
      <c r="X349" s="59" t="s">
        <v>237</v>
      </c>
      <c r="Y349" s="59" t="s">
        <v>77</v>
      </c>
    </row>
    <row r="350" spans="17:25" ht="15" customHeight="1" x14ac:dyDescent="0.3">
      <c r="Q350" s="94">
        <v>715</v>
      </c>
      <c r="R350" s="94">
        <f t="shared" ca="1" si="51"/>
        <v>45641</v>
      </c>
      <c r="S350" s="94" t="str">
        <f t="shared" ca="1" si="52"/>
        <v>2024</v>
      </c>
      <c r="T350" s="95">
        <f t="shared" ca="1" si="50"/>
        <v>2025</v>
      </c>
      <c r="U350" s="57">
        <f t="shared" ca="1" si="53"/>
        <v>46006</v>
      </c>
      <c r="V350" s="57" t="str">
        <f t="shared" ca="1" si="54"/>
        <v>Mo</v>
      </c>
      <c r="W350" s="55">
        <v>349</v>
      </c>
      <c r="X350" s="59" t="s">
        <v>240</v>
      </c>
      <c r="Y350" s="59" t="s">
        <v>77</v>
      </c>
    </row>
    <row r="351" spans="17:25" ht="15" customHeight="1" x14ac:dyDescent="0.3">
      <c r="Q351" s="94">
        <v>716</v>
      </c>
      <c r="R351" s="94">
        <f t="shared" ca="1" si="51"/>
        <v>45642</v>
      </c>
      <c r="S351" s="94" t="str">
        <f t="shared" ca="1" si="52"/>
        <v>2024</v>
      </c>
      <c r="T351" s="95">
        <f t="shared" ca="1" si="50"/>
        <v>2025</v>
      </c>
      <c r="U351" s="57">
        <f t="shared" ca="1" si="53"/>
        <v>46007</v>
      </c>
      <c r="V351" s="57" t="str">
        <f t="shared" ca="1" si="54"/>
        <v>Di</v>
      </c>
      <c r="W351" s="55">
        <v>350</v>
      </c>
      <c r="X351" s="59" t="s">
        <v>241</v>
      </c>
      <c r="Y351" s="59" t="s">
        <v>77</v>
      </c>
    </row>
    <row r="352" spans="17:25" ht="15" customHeight="1" x14ac:dyDescent="0.3">
      <c r="Q352" s="94">
        <v>717</v>
      </c>
      <c r="R352" s="94">
        <f t="shared" ca="1" si="51"/>
        <v>45643</v>
      </c>
      <c r="S352" s="94" t="str">
        <f t="shared" ca="1" si="52"/>
        <v>2024</v>
      </c>
      <c r="T352" s="95">
        <f t="shared" ca="1" si="50"/>
        <v>2025</v>
      </c>
      <c r="U352" s="57">
        <f t="shared" ca="1" si="53"/>
        <v>46008</v>
      </c>
      <c r="V352" s="57" t="str">
        <f t="shared" ca="1" si="54"/>
        <v>Mi</v>
      </c>
      <c r="W352" s="55">
        <v>351</v>
      </c>
      <c r="X352" s="59" t="s">
        <v>241</v>
      </c>
      <c r="Y352" s="59" t="s">
        <v>100</v>
      </c>
    </row>
    <row r="353" spans="15:25" ht="15" customHeight="1" x14ac:dyDescent="0.3">
      <c r="Q353" s="94">
        <v>718</v>
      </c>
      <c r="R353" s="94">
        <f t="shared" ca="1" si="51"/>
        <v>45644</v>
      </c>
      <c r="S353" s="94" t="str">
        <f t="shared" ca="1" si="52"/>
        <v>2024</v>
      </c>
      <c r="T353" s="95">
        <f t="shared" ca="1" si="50"/>
        <v>2025</v>
      </c>
      <c r="U353" s="57">
        <f t="shared" ca="1" si="53"/>
        <v>46009</v>
      </c>
      <c r="V353" s="57" t="str">
        <f t="shared" ca="1" si="54"/>
        <v>Do</v>
      </c>
      <c r="W353" s="55">
        <v>352</v>
      </c>
      <c r="X353" s="59" t="s">
        <v>241</v>
      </c>
      <c r="Y353" s="59" t="s">
        <v>194</v>
      </c>
    </row>
    <row r="354" spans="15:25" ht="15" customHeight="1" x14ac:dyDescent="0.3">
      <c r="Q354" s="94">
        <v>719</v>
      </c>
      <c r="R354" s="94">
        <f t="shared" ca="1" si="51"/>
        <v>45645</v>
      </c>
      <c r="S354" s="94" t="str">
        <f t="shared" ca="1" si="52"/>
        <v>2024</v>
      </c>
      <c r="T354" s="95">
        <f t="shared" ca="1" si="50"/>
        <v>2025</v>
      </c>
      <c r="U354" s="57">
        <f t="shared" ca="1" si="53"/>
        <v>46010</v>
      </c>
      <c r="V354" s="57" t="str">
        <f t="shared" ca="1" si="54"/>
        <v>Fr</v>
      </c>
      <c r="W354" s="55">
        <v>353</v>
      </c>
      <c r="X354" s="59" t="s">
        <v>241</v>
      </c>
      <c r="Y354" s="59" t="s">
        <v>80</v>
      </c>
    </row>
    <row r="355" spans="15:25" ht="15" customHeight="1" x14ac:dyDescent="0.3">
      <c r="Q355" s="94">
        <v>720</v>
      </c>
      <c r="R355" s="94">
        <f t="shared" ca="1" si="51"/>
        <v>45646</v>
      </c>
      <c r="S355" s="94" t="str">
        <f t="shared" ca="1" si="52"/>
        <v>2024</v>
      </c>
      <c r="T355" s="95">
        <f t="shared" ca="1" si="50"/>
        <v>2025</v>
      </c>
      <c r="U355" s="57">
        <f t="shared" ca="1" si="53"/>
        <v>46011</v>
      </c>
      <c r="V355" s="57" t="str">
        <f t="shared" ca="1" si="54"/>
        <v>Sa</v>
      </c>
      <c r="W355" s="55">
        <v>354</v>
      </c>
      <c r="X355" s="59" t="s">
        <v>241</v>
      </c>
      <c r="Y355" s="59" t="s">
        <v>106</v>
      </c>
    </row>
    <row r="356" spans="15:25" ht="15" customHeight="1" x14ac:dyDescent="0.3">
      <c r="Q356" s="94">
        <v>721</v>
      </c>
      <c r="R356" s="94">
        <f t="shared" ca="1" si="51"/>
        <v>45647</v>
      </c>
      <c r="S356" s="94" t="str">
        <f t="shared" ca="1" si="52"/>
        <v>2024</v>
      </c>
      <c r="T356" s="95">
        <f t="shared" ca="1" si="50"/>
        <v>2025</v>
      </c>
      <c r="U356" s="57">
        <f t="shared" ca="1" si="53"/>
        <v>46012</v>
      </c>
      <c r="V356" s="57" t="str">
        <f t="shared" ca="1" si="54"/>
        <v>So</v>
      </c>
      <c r="W356" s="55">
        <v>355</v>
      </c>
      <c r="X356" s="59" t="s">
        <v>241</v>
      </c>
      <c r="Y356" s="59" t="s">
        <v>42</v>
      </c>
    </row>
    <row r="357" spans="15:25" ht="15" customHeight="1" x14ac:dyDescent="0.3">
      <c r="Q357" s="94">
        <v>722</v>
      </c>
      <c r="R357" s="94">
        <f t="shared" ca="1" si="51"/>
        <v>45648</v>
      </c>
      <c r="S357" s="94" t="str">
        <f t="shared" ca="1" si="52"/>
        <v>2024</v>
      </c>
      <c r="T357" s="95">
        <f t="shared" ca="1" si="50"/>
        <v>2025</v>
      </c>
      <c r="U357" s="57">
        <f t="shared" ca="1" si="53"/>
        <v>46013</v>
      </c>
      <c r="V357" s="57" t="str">
        <f t="shared" ca="1" si="54"/>
        <v>Mo</v>
      </c>
      <c r="W357" s="55">
        <v>356</v>
      </c>
      <c r="X357" s="59" t="s">
        <v>241</v>
      </c>
      <c r="Y357" s="59" t="s">
        <v>146</v>
      </c>
    </row>
    <row r="358" spans="15:25" ht="15" customHeight="1" x14ac:dyDescent="0.3">
      <c r="Q358" s="94">
        <v>723</v>
      </c>
      <c r="R358" s="94">
        <f t="shared" ca="1" si="51"/>
        <v>45649</v>
      </c>
      <c r="S358" s="94" t="str">
        <f t="shared" ca="1" si="52"/>
        <v>2024</v>
      </c>
      <c r="T358" s="95">
        <f t="shared" ca="1" si="50"/>
        <v>2025</v>
      </c>
      <c r="U358" s="57">
        <f t="shared" ca="1" si="53"/>
        <v>46014</v>
      </c>
      <c r="V358" s="57" t="str">
        <f t="shared" ca="1" si="54"/>
        <v>Di</v>
      </c>
      <c r="W358" s="55">
        <v>357</v>
      </c>
      <c r="X358" s="59" t="s">
        <v>241</v>
      </c>
      <c r="Y358" s="59" t="s">
        <v>113</v>
      </c>
    </row>
    <row r="359" spans="15:25" ht="15" customHeight="1" x14ac:dyDescent="0.3">
      <c r="Q359" s="94">
        <v>724</v>
      </c>
      <c r="R359" s="94">
        <f t="shared" ca="1" si="51"/>
        <v>45650</v>
      </c>
      <c r="S359" s="94" t="str">
        <f t="shared" ca="1" si="52"/>
        <v>2024</v>
      </c>
      <c r="T359" s="95" t="str">
        <f t="shared" ca="1" si="50"/>
        <v>2024</v>
      </c>
      <c r="U359" s="57">
        <f t="shared" ca="1" si="53"/>
        <v>45650</v>
      </c>
      <c r="V359" s="57" t="str">
        <f t="shared" ca="1" si="54"/>
        <v>Di</v>
      </c>
      <c r="W359" s="55">
        <v>358</v>
      </c>
      <c r="X359" s="59" t="s">
        <v>241</v>
      </c>
      <c r="Y359" s="59" t="s">
        <v>176</v>
      </c>
    </row>
    <row r="360" spans="15:25" ht="15" customHeight="1" x14ac:dyDescent="0.3">
      <c r="Q360" s="94">
        <v>725</v>
      </c>
      <c r="R360" s="94">
        <f t="shared" ca="1" si="51"/>
        <v>45651</v>
      </c>
      <c r="S360" s="94" t="str">
        <f t="shared" ca="1" si="52"/>
        <v>2024</v>
      </c>
      <c r="T360" s="95" t="str">
        <f t="shared" ca="1" si="50"/>
        <v>2024</v>
      </c>
      <c r="U360" s="57">
        <f t="shared" ca="1" si="53"/>
        <v>45651</v>
      </c>
      <c r="V360" s="57" t="str">
        <f t="shared" ca="1" si="54"/>
        <v>Mi</v>
      </c>
      <c r="W360" s="55">
        <v>359</v>
      </c>
      <c r="X360" s="59" t="s">
        <v>241</v>
      </c>
      <c r="Y360" s="59" t="s">
        <v>96</v>
      </c>
    </row>
    <row r="361" spans="15:25" ht="15" customHeight="1" x14ac:dyDescent="0.3">
      <c r="Q361" s="94">
        <v>726</v>
      </c>
      <c r="R361" s="94">
        <f t="shared" ca="1" si="51"/>
        <v>45652</v>
      </c>
      <c r="S361" s="94" t="str">
        <f t="shared" ca="1" si="52"/>
        <v>2024</v>
      </c>
      <c r="T361" s="95" t="str">
        <f t="shared" ca="1" si="50"/>
        <v>2024</v>
      </c>
      <c r="U361" s="57">
        <f t="shared" ca="1" si="53"/>
        <v>45652</v>
      </c>
      <c r="V361" s="57" t="str">
        <f t="shared" ca="1" si="54"/>
        <v>Do</v>
      </c>
      <c r="W361" s="55">
        <v>360</v>
      </c>
      <c r="X361" s="59" t="s">
        <v>241</v>
      </c>
      <c r="Y361" s="59" t="s">
        <v>251</v>
      </c>
    </row>
    <row r="362" spans="15:25" ht="15" customHeight="1" x14ac:dyDescent="0.3">
      <c r="Q362" s="94">
        <v>727</v>
      </c>
      <c r="R362" s="94">
        <f t="shared" ca="1" si="51"/>
        <v>45653</v>
      </c>
      <c r="S362" s="94" t="str">
        <f t="shared" ca="1" si="52"/>
        <v>2024</v>
      </c>
      <c r="T362" s="95" t="str">
        <f t="shared" ca="1" si="50"/>
        <v>2024</v>
      </c>
      <c r="U362" s="57">
        <f t="shared" ca="1" si="53"/>
        <v>45653</v>
      </c>
      <c r="V362" s="57" t="str">
        <f t="shared" ca="1" si="54"/>
        <v>Fr</v>
      </c>
      <c r="W362" s="55">
        <v>361</v>
      </c>
      <c r="X362" s="59" t="s">
        <v>241</v>
      </c>
      <c r="Y362" s="59" t="s">
        <v>254</v>
      </c>
    </row>
    <row r="363" spans="15:25" ht="15" customHeight="1" x14ac:dyDescent="0.3">
      <c r="Q363" s="94">
        <v>728</v>
      </c>
      <c r="R363" s="94">
        <f t="shared" ca="1" si="51"/>
        <v>45654</v>
      </c>
      <c r="S363" s="94" t="str">
        <f t="shared" ca="1" si="52"/>
        <v>2024</v>
      </c>
      <c r="T363" s="95" t="str">
        <f t="shared" ca="1" si="50"/>
        <v>2024</v>
      </c>
      <c r="U363" s="57">
        <f t="shared" ca="1" si="53"/>
        <v>45654</v>
      </c>
      <c r="V363" s="57" t="str">
        <f t="shared" ca="1" si="54"/>
        <v>Sa</v>
      </c>
      <c r="W363" s="55">
        <v>362</v>
      </c>
      <c r="X363" s="59" t="s">
        <v>241</v>
      </c>
      <c r="Y363" s="59" t="s">
        <v>255</v>
      </c>
    </row>
    <row r="364" spans="15:25" ht="15" customHeight="1" x14ac:dyDescent="0.3">
      <c r="Q364" s="94">
        <v>729</v>
      </c>
      <c r="R364" s="94">
        <f t="shared" ca="1" si="51"/>
        <v>45655</v>
      </c>
      <c r="S364" s="94" t="str">
        <f t="shared" ca="1" si="52"/>
        <v>2024</v>
      </c>
      <c r="T364" s="95" t="str">
        <f t="shared" ca="1" si="50"/>
        <v>2024</v>
      </c>
      <c r="U364" s="57">
        <f t="shared" ca="1" si="53"/>
        <v>45655</v>
      </c>
      <c r="V364" s="57" t="str">
        <f t="shared" ca="1" si="54"/>
        <v>So</v>
      </c>
      <c r="W364" s="55">
        <v>363</v>
      </c>
      <c r="X364" s="59" t="s">
        <v>241</v>
      </c>
      <c r="Y364" s="62">
        <v>20</v>
      </c>
    </row>
    <row r="365" spans="15:25" ht="15" customHeight="1" x14ac:dyDescent="0.3">
      <c r="Q365" s="94">
        <v>730</v>
      </c>
      <c r="R365" s="94">
        <f t="shared" ca="1" si="51"/>
        <v>45656</v>
      </c>
      <c r="S365" s="94" t="str">
        <f t="shared" ca="1" si="52"/>
        <v>2024</v>
      </c>
      <c r="T365" s="95" t="str">
        <f t="shared" ca="1" si="50"/>
        <v>2024</v>
      </c>
      <c r="U365" s="57">
        <f t="shared" ca="1" si="53"/>
        <v>45656</v>
      </c>
      <c r="V365" s="57" t="str">
        <f t="shared" ca="1" si="54"/>
        <v>Mo</v>
      </c>
      <c r="W365" s="55">
        <v>364</v>
      </c>
      <c r="X365" s="59" t="s">
        <v>241</v>
      </c>
      <c r="Y365" s="62">
        <v>21</v>
      </c>
    </row>
    <row r="366" spans="15:25" ht="15" customHeight="1" x14ac:dyDescent="0.3">
      <c r="O366" s="55"/>
      <c r="P366" s="55"/>
      <c r="Q366" s="94">
        <v>731</v>
      </c>
      <c r="R366" s="94">
        <f t="shared" ca="1" si="51"/>
        <v>45657</v>
      </c>
      <c r="S366" s="94" t="str">
        <f t="shared" ca="1" si="52"/>
        <v>2024</v>
      </c>
      <c r="T366" s="95" t="str">
        <f t="shared" ca="1" si="50"/>
        <v>2024</v>
      </c>
      <c r="U366" s="57">
        <f t="shared" ca="1" si="53"/>
        <v>45657</v>
      </c>
      <c r="V366" s="57" t="str">
        <f t="shared" ca="1" si="54"/>
        <v>Di</v>
      </c>
      <c r="W366" s="55">
        <v>365</v>
      </c>
      <c r="X366" s="59" t="s">
        <v>241</v>
      </c>
      <c r="Y366" s="62">
        <v>22</v>
      </c>
    </row>
    <row r="367" spans="15:25" ht="15" customHeight="1" x14ac:dyDescent="0.3">
      <c r="O367" s="55"/>
      <c r="P367" s="55"/>
    </row>
    <row r="368" spans="15:25" ht="15" customHeight="1" x14ac:dyDescent="0.3">
      <c r="O368" s="55"/>
      <c r="P368" s="55"/>
    </row>
    <row r="369" spans="1:25" s="80" customFormat="1" ht="15" customHeight="1" x14ac:dyDescent="0.3">
      <c r="A369" s="59"/>
      <c r="B369" s="55"/>
      <c r="C369" s="59"/>
      <c r="D369" s="59"/>
      <c r="E369" s="59"/>
      <c r="F369" s="59"/>
      <c r="G369" s="59"/>
      <c r="H369" s="59"/>
      <c r="I369" s="59"/>
      <c r="J369" s="59"/>
      <c r="K369" s="59"/>
      <c r="L369" s="55"/>
      <c r="M369" s="63"/>
      <c r="N369" s="63"/>
      <c r="O369" s="55"/>
      <c r="P369" s="55"/>
      <c r="R369" s="63"/>
      <c r="S369" s="63"/>
      <c r="T369" s="71"/>
      <c r="U369" s="63"/>
      <c r="V369" s="63"/>
      <c r="W369" s="63"/>
      <c r="X369" s="63"/>
      <c r="Y369" s="62"/>
    </row>
  </sheetData>
  <sheetProtection password="F466" sheet="1" selectLockedCells="1"/>
  <protectedRanges>
    <protectedRange password="F466" sqref="A20:K147" name="Bereich1"/>
  </protectedRanges>
  <mergeCells count="6">
    <mergeCell ref="A1:K2"/>
    <mergeCell ref="O1:P1"/>
    <mergeCell ref="G16:K16"/>
    <mergeCell ref="A17:F17"/>
    <mergeCell ref="G17:K17"/>
    <mergeCell ref="A14:D15"/>
  </mergeCells>
  <conditionalFormatting sqref="A21:C51">
    <cfRule type="expression" dxfId="35" priority="12">
      <formula>OR($V2="Sa",$V2="So")</formula>
    </cfRule>
  </conditionalFormatting>
  <conditionalFormatting sqref="A53:C82">
    <cfRule type="expression" dxfId="34" priority="9">
      <formula>OR($V92="Sa",$V92="So")</formula>
    </cfRule>
  </conditionalFormatting>
  <conditionalFormatting sqref="A85:C115">
    <cfRule type="expression" dxfId="33" priority="6">
      <formula>OR($V183="Sa",$V183="So")</formula>
    </cfRule>
  </conditionalFormatting>
  <conditionalFormatting sqref="A117:C147">
    <cfRule type="expression" dxfId="32" priority="3">
      <formula>OR($V275="Sa",$V275="So")</formula>
    </cfRule>
  </conditionalFormatting>
  <conditionalFormatting sqref="E21:G48">
    <cfRule type="expression" dxfId="31" priority="11">
      <formula>OR($V33="Sa",$V33="So")</formula>
    </cfRule>
  </conditionalFormatting>
  <conditionalFormatting sqref="E53:G83">
    <cfRule type="expression" dxfId="30" priority="8">
      <formula>OR($V122="Sa",$V122="So")</formula>
    </cfRule>
  </conditionalFormatting>
  <conditionalFormatting sqref="E85:G115">
    <cfRule type="expression" dxfId="29" priority="5">
      <formula>OR($V214="Sa",$V214="So")</formula>
    </cfRule>
  </conditionalFormatting>
  <conditionalFormatting sqref="E117:G146">
    <cfRule type="expression" dxfId="28" priority="2">
      <formula>OR($V306="Sa",$V306="So")</formula>
    </cfRule>
  </conditionalFormatting>
  <conditionalFormatting sqref="I21:K51">
    <cfRule type="expression" dxfId="27" priority="10">
      <formula>OR($V61="Sa",$V61="So")</formula>
    </cfRule>
  </conditionalFormatting>
  <conditionalFormatting sqref="I53:K82">
    <cfRule type="expression" dxfId="26" priority="7">
      <formula>OR($V153="Sa",$V153="So")</formula>
    </cfRule>
  </conditionalFormatting>
  <conditionalFormatting sqref="I85:K114">
    <cfRule type="expression" dxfId="25" priority="4">
      <formula>OR($V245="Sa",$V245="So")</formula>
    </cfRule>
  </conditionalFormatting>
  <conditionalFormatting sqref="I117:K147">
    <cfRule type="expression" dxfId="24" priority="1">
      <formula>OR($V336="Sa",$V336="So")</formula>
    </cfRule>
  </conditionalFormatting>
  <printOptions horizontalCentered="1" verticalCentered="1"/>
  <pageMargins left="0" right="0" top="0.78740157480314965" bottom="0.39370078740157483" header="0.27559055118110237" footer="0.23622047244094491"/>
  <pageSetup paperSize="9" orientation="landscape" horizontalDpi="4294967293" copies="2" r:id="rId1"/>
  <headerFooter alignWithMargins="0">
    <oddHeader>&amp;C&amp;"-,Kursiv"&amp;U"Wohl dem, der seine Lust hat an der Lehre des HERRN und darüber nachsinnt Tag und Nacht!
Er ist wie ein Baum gepflanzt an Wasserbächen, der seine Frucht bringt und dessen Blätter nicht verwelken."
&amp;8&amp;U(aus Psalm 1)</oddHeader>
    <oddFooter>&amp;L&amp;8www.Bibelleseplan365.de&amp;C&amp;8www.Was-Darwin-nicht-wusste.de&amp;R&amp;8www.Glauben-durch-Hören.de</oddFooter>
  </headerFooter>
  <rowBreaks count="3" manualBreakCount="3">
    <brk id="51" max="2" man="1"/>
    <brk id="83" max="2" man="1"/>
    <brk id="115" max="2"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CE5D4-15B1-4754-AEA1-135621913277}">
  <sheetPr codeName="Tabelle7"/>
  <dimension ref="A1:AC369"/>
  <sheetViews>
    <sheetView zoomScaleNormal="100" workbookViewId="0">
      <selection activeCell="A14" sqref="A14:D15"/>
    </sheetView>
  </sheetViews>
  <sheetFormatPr baseColWidth="10" defaultColWidth="11.44140625" defaultRowHeight="15" customHeight="1" x14ac:dyDescent="0.3"/>
  <cols>
    <col min="1" max="1" width="10.6640625" style="59" customWidth="1"/>
    <col min="2" max="2" width="18.6640625" style="55" customWidth="1"/>
    <col min="3" max="3" width="11.6640625" style="59" customWidth="1"/>
    <col min="4" max="4" width="4.6640625" style="59" customWidth="1"/>
    <col min="5" max="5" width="10.6640625" style="59" customWidth="1"/>
    <col min="6" max="6" width="18.6640625" style="59" customWidth="1"/>
    <col min="7" max="7" width="11.6640625" style="59" customWidth="1"/>
    <col min="8" max="8" width="4.6640625" style="59" customWidth="1"/>
    <col min="9" max="9" width="10.6640625" style="59" customWidth="1"/>
    <col min="10" max="10" width="18.6640625" style="59" customWidth="1"/>
    <col min="11" max="11" width="11.6640625" style="59" customWidth="1"/>
    <col min="12" max="12" width="5.6640625" style="55" customWidth="1"/>
    <col min="13" max="13" width="12.88671875" style="63" hidden="1" customWidth="1"/>
    <col min="14" max="14" width="23.109375" style="63" hidden="1" customWidth="1"/>
    <col min="15" max="15" width="22.44140625" style="63" hidden="1" customWidth="1"/>
    <col min="16" max="16" width="11.6640625" style="63" hidden="1" customWidth="1"/>
    <col min="17" max="17" width="11" style="80" hidden="1" customWidth="1"/>
    <col min="18" max="18" width="13.109375" style="63" hidden="1" customWidth="1"/>
    <col min="19" max="19" width="18.33203125" style="63" hidden="1" customWidth="1"/>
    <col min="20" max="20" width="14.33203125" style="71" hidden="1" customWidth="1"/>
    <col min="21" max="21" width="10.109375" style="63" hidden="1" customWidth="1"/>
    <col min="22" max="22" width="11.6640625" style="63" hidden="1" customWidth="1"/>
    <col min="23" max="23" width="11.44140625" style="63" hidden="1" customWidth="1"/>
    <col min="24" max="24" width="17.44140625" style="63" hidden="1" customWidth="1"/>
    <col min="25" max="25" width="11.6640625" style="71" hidden="1" customWidth="1"/>
    <col min="26" max="27" width="11.44140625" style="55"/>
    <col min="28" max="28" width="11.5546875" style="55" bestFit="1" customWidth="1"/>
    <col min="29" max="16384" width="11.44140625" style="55"/>
  </cols>
  <sheetData>
    <row r="1" spans="1:28" ht="15" customHeight="1" thickBot="1" x14ac:dyDescent="0.35">
      <c r="A1" s="120" t="s">
        <v>542</v>
      </c>
      <c r="B1" s="121"/>
      <c r="C1" s="121"/>
      <c r="D1" s="121"/>
      <c r="E1" s="121"/>
      <c r="F1" s="121"/>
      <c r="G1" s="121"/>
      <c r="H1" s="121"/>
      <c r="I1" s="121"/>
      <c r="J1" s="121"/>
      <c r="K1" s="122"/>
      <c r="M1" s="56" t="s">
        <v>11</v>
      </c>
      <c r="N1" s="56" t="str">
        <f ca="1">("Ist ")&amp;YEAR(M2)&amp;" ein Schaltjahr ?"</f>
        <v>Ist 2024 ein Schaltjahr ?</v>
      </c>
      <c r="O1" s="118" t="str">
        <f ca="1">("Tage Differenz zum 1. Januar ")&amp;YEAR(M2)</f>
        <v>Tage Differenz zum 1. Januar 2024</v>
      </c>
      <c r="P1" s="119"/>
      <c r="Q1" s="92" t="s">
        <v>280</v>
      </c>
      <c r="R1" s="92" t="s">
        <v>281</v>
      </c>
      <c r="S1" s="92" t="s">
        <v>282</v>
      </c>
      <c r="T1" s="93" t="s">
        <v>283</v>
      </c>
      <c r="U1" s="102" t="s">
        <v>284</v>
      </c>
      <c r="V1" s="102" t="s">
        <v>285</v>
      </c>
      <c r="W1" s="56" t="s">
        <v>12</v>
      </c>
      <c r="X1" s="56" t="s">
        <v>13</v>
      </c>
      <c r="Y1" s="89" t="s">
        <v>14</v>
      </c>
      <c r="AB1" s="87"/>
    </row>
    <row r="2" spans="1:28" ht="15" customHeight="1" x14ac:dyDescent="0.3">
      <c r="A2" s="123"/>
      <c r="B2" s="124"/>
      <c r="C2" s="124"/>
      <c r="D2" s="124"/>
      <c r="E2" s="124"/>
      <c r="F2" s="124"/>
      <c r="G2" s="124"/>
      <c r="H2" s="124"/>
      <c r="I2" s="124"/>
      <c r="J2" s="124"/>
      <c r="K2" s="125"/>
      <c r="M2" s="57">
        <f ca="1">DATE(YEAR(A14),1,1)</f>
        <v>45292</v>
      </c>
      <c r="N2" s="58" t="str">
        <f ca="1">IF(MOD(YEAR(A14),400)=0,"ja",IF(MOD(YEAR(A14),100)=0,"nein",IF(MOD(YEAR(A14),4)=0,"ja","nein")))</f>
        <v>ja</v>
      </c>
      <c r="O2" s="58" t="s">
        <v>15</v>
      </c>
      <c r="P2" s="58">
        <f ca="1">IF(AND(N2="ja",P3&gt;59),P3-1,P3)</f>
        <v>357</v>
      </c>
      <c r="Q2" s="94">
        <v>367</v>
      </c>
      <c r="R2" s="94">
        <f ca="1">DATE(TEXT($M$2,"JJJJ"),TEXT(Q2,"MM"),TEXT(Q2,"TT"))</f>
        <v>45292</v>
      </c>
      <c r="S2" s="94" t="str">
        <f ca="1">TEXT(R2,"JJJJ")</f>
        <v>2024</v>
      </c>
      <c r="T2" s="95">
        <f t="shared" ref="T2:T65" ca="1" si="0">IF(A$14&gt;R2,S2+1,S2)</f>
        <v>2025</v>
      </c>
      <c r="U2" s="57">
        <f ca="1">DATE(T2,TEXT(R2,"MM"),TEXT(R2,"TT"))</f>
        <v>45658</v>
      </c>
      <c r="V2" s="57" t="str">
        <f ca="1">TEXT(U2,"TTT")</f>
        <v>Mi</v>
      </c>
      <c r="W2" s="55">
        <v>1</v>
      </c>
      <c r="X2" s="59" t="s">
        <v>22</v>
      </c>
      <c r="Y2" s="59" t="s">
        <v>23</v>
      </c>
      <c r="AB2" s="87"/>
    </row>
    <row r="3" spans="1:28" ht="15" customHeight="1" x14ac:dyDescent="0.3">
      <c r="A3" s="105" t="s">
        <v>543</v>
      </c>
      <c r="B3" s="1"/>
      <c r="C3" s="2"/>
      <c r="D3" s="2"/>
      <c r="E3" s="2"/>
      <c r="F3" s="2"/>
      <c r="G3" s="2"/>
      <c r="H3" s="2"/>
      <c r="I3" s="2"/>
      <c r="J3" s="2"/>
      <c r="K3" s="3"/>
      <c r="M3" s="60">
        <f ca="1">TODAY()</f>
        <v>45650</v>
      </c>
      <c r="N3" s="61"/>
      <c r="O3" s="62" t="s">
        <v>19</v>
      </c>
      <c r="P3" s="55">
        <f ca="1">A14-M2</f>
        <v>358</v>
      </c>
      <c r="Q3" s="94">
        <v>368</v>
      </c>
      <c r="R3" s="94">
        <f t="shared" ref="R3:R66" ca="1" si="1">DATE(TEXT($M$2,"JJJJ"),TEXT(Q3,"MM"),TEXT(Q3,"TT"))</f>
        <v>45293</v>
      </c>
      <c r="S3" s="94" t="str">
        <f t="shared" ref="S3:S66" ca="1" si="2">TEXT(R3,"JJJJ")</f>
        <v>2024</v>
      </c>
      <c r="T3" s="95">
        <f t="shared" ca="1" si="0"/>
        <v>2025</v>
      </c>
      <c r="U3" s="57">
        <f t="shared" ref="U3:U66" ca="1" si="3">DATE(T3,TEXT(R3,"MM"),TEXT(R3,"TT"))</f>
        <v>45659</v>
      </c>
      <c r="V3" s="57" t="str">
        <f t="shared" ref="V3:V66" ca="1" si="4">TEXT(U3,"TTT")</f>
        <v>Do</v>
      </c>
      <c r="W3" s="55">
        <v>2</v>
      </c>
      <c r="X3" s="59" t="s">
        <v>22</v>
      </c>
      <c r="Y3" s="59" t="s">
        <v>28</v>
      </c>
      <c r="AA3" s="88"/>
      <c r="AB3" s="87"/>
    </row>
    <row r="4" spans="1:28" ht="15" customHeight="1" x14ac:dyDescent="0.3">
      <c r="A4" s="104"/>
      <c r="B4" s="1"/>
      <c r="C4" s="2"/>
      <c r="D4" s="2"/>
      <c r="E4" s="2"/>
      <c r="F4" s="2"/>
      <c r="G4" s="2"/>
      <c r="H4" s="2"/>
      <c r="I4" s="2"/>
      <c r="J4" s="2"/>
      <c r="K4" s="3"/>
      <c r="M4" s="60"/>
      <c r="N4" s="61"/>
      <c r="O4" s="62"/>
      <c r="P4" s="55"/>
      <c r="Q4" s="94">
        <v>369</v>
      </c>
      <c r="R4" s="94">
        <f t="shared" ca="1" si="1"/>
        <v>45294</v>
      </c>
      <c r="S4" s="94" t="str">
        <f t="shared" ca="1" si="2"/>
        <v>2024</v>
      </c>
      <c r="T4" s="95">
        <f t="shared" ca="1" si="0"/>
        <v>2025</v>
      </c>
      <c r="U4" s="57">
        <f t="shared" ca="1" si="3"/>
        <v>45660</v>
      </c>
      <c r="V4" s="57" t="str">
        <f t="shared" ca="1" si="4"/>
        <v>Fr</v>
      </c>
      <c r="W4" s="55">
        <v>3</v>
      </c>
      <c r="X4" s="59" t="s">
        <v>22</v>
      </c>
      <c r="Y4" s="59" t="s">
        <v>30</v>
      </c>
      <c r="AB4" s="87"/>
    </row>
    <row r="5" spans="1:28" ht="15" customHeight="1" x14ac:dyDescent="0.3">
      <c r="A5" s="26" t="s">
        <v>25</v>
      </c>
      <c r="B5" s="5"/>
      <c r="C5" s="2"/>
      <c r="D5" s="2"/>
      <c r="E5" s="2"/>
      <c r="F5" s="2"/>
      <c r="G5" s="2"/>
      <c r="H5" s="2"/>
      <c r="I5" s="2"/>
      <c r="J5" s="2"/>
      <c r="K5" s="3"/>
      <c r="M5" s="61"/>
      <c r="N5" s="61"/>
      <c r="Q5" s="94">
        <v>370</v>
      </c>
      <c r="R5" s="94">
        <f t="shared" ca="1" si="1"/>
        <v>45295</v>
      </c>
      <c r="S5" s="94" t="str">
        <f t="shared" ca="1" si="2"/>
        <v>2024</v>
      </c>
      <c r="T5" s="95">
        <f t="shared" ca="1" si="0"/>
        <v>2025</v>
      </c>
      <c r="U5" s="57">
        <f t="shared" ca="1" si="3"/>
        <v>45661</v>
      </c>
      <c r="V5" s="57" t="str">
        <f t="shared" ca="1" si="4"/>
        <v>Sa</v>
      </c>
      <c r="W5" s="55">
        <v>4</v>
      </c>
      <c r="X5" s="59" t="s">
        <v>22</v>
      </c>
      <c r="Y5" s="59" t="s">
        <v>106</v>
      </c>
      <c r="AB5" s="87"/>
    </row>
    <row r="6" spans="1:28" ht="15" customHeight="1" x14ac:dyDescent="0.3">
      <c r="A6" s="6" t="s">
        <v>27</v>
      </c>
      <c r="B6" s="7"/>
      <c r="C6" s="7"/>
      <c r="D6" s="7"/>
      <c r="E6" s="7"/>
      <c r="F6" s="7"/>
      <c r="G6" s="7"/>
      <c r="H6" s="7"/>
      <c r="I6" s="7"/>
      <c r="J6" s="7"/>
      <c r="K6" s="8"/>
      <c r="M6" s="61"/>
      <c r="N6" s="61"/>
      <c r="Q6" s="94">
        <v>371</v>
      </c>
      <c r="R6" s="94">
        <f t="shared" ca="1" si="1"/>
        <v>45296</v>
      </c>
      <c r="S6" s="94" t="str">
        <f t="shared" ca="1" si="2"/>
        <v>2024</v>
      </c>
      <c r="T6" s="95">
        <f t="shared" ca="1" si="0"/>
        <v>2025</v>
      </c>
      <c r="U6" s="57">
        <f t="shared" ca="1" si="3"/>
        <v>45662</v>
      </c>
      <c r="V6" s="57" t="str">
        <f t="shared" ca="1" si="4"/>
        <v>So</v>
      </c>
      <c r="W6" s="55">
        <v>5</v>
      </c>
      <c r="X6" s="59" t="s">
        <v>22</v>
      </c>
      <c r="Y6" s="59" t="s">
        <v>42</v>
      </c>
      <c r="AB6" s="87"/>
    </row>
    <row r="7" spans="1:28" ht="15" customHeight="1" x14ac:dyDescent="0.3">
      <c r="A7" s="6" t="s">
        <v>29</v>
      </c>
      <c r="B7" s="7"/>
      <c r="C7" s="7"/>
      <c r="D7" s="7"/>
      <c r="E7" s="7"/>
      <c r="F7" s="7"/>
      <c r="G7" s="7"/>
      <c r="H7" s="7"/>
      <c r="I7" s="7"/>
      <c r="J7" s="7"/>
      <c r="K7" s="8"/>
      <c r="M7" s="61"/>
      <c r="N7" s="61"/>
      <c r="Q7" s="94">
        <v>372</v>
      </c>
      <c r="R7" s="94">
        <f t="shared" ca="1" si="1"/>
        <v>45297</v>
      </c>
      <c r="S7" s="94" t="str">
        <f t="shared" ca="1" si="2"/>
        <v>2024</v>
      </c>
      <c r="T7" s="95">
        <f t="shared" ca="1" si="0"/>
        <v>2025</v>
      </c>
      <c r="U7" s="57">
        <f t="shared" ca="1" si="3"/>
        <v>45663</v>
      </c>
      <c r="V7" s="57" t="str">
        <f t="shared" ca="1" si="4"/>
        <v>Mo</v>
      </c>
      <c r="W7" s="55">
        <v>6</v>
      </c>
      <c r="X7" s="59" t="s">
        <v>22</v>
      </c>
      <c r="Y7" s="59" t="s">
        <v>108</v>
      </c>
      <c r="AB7" s="87"/>
    </row>
    <row r="8" spans="1:28" ht="15" customHeight="1" x14ac:dyDescent="0.3">
      <c r="A8" s="10" t="s">
        <v>33</v>
      </c>
      <c r="B8" s="11"/>
      <c r="C8" s="11"/>
      <c r="D8" s="11"/>
      <c r="E8" s="11"/>
      <c r="F8" s="11"/>
      <c r="G8" s="11"/>
      <c r="H8" s="11"/>
      <c r="I8" s="11"/>
      <c r="J8" s="7"/>
      <c r="K8" s="8"/>
      <c r="M8" s="61"/>
      <c r="N8" s="61"/>
      <c r="Q8" s="94">
        <v>373</v>
      </c>
      <c r="R8" s="94">
        <f t="shared" ca="1" si="1"/>
        <v>45298</v>
      </c>
      <c r="S8" s="94" t="str">
        <f t="shared" ca="1" si="2"/>
        <v>2024</v>
      </c>
      <c r="T8" s="95">
        <f t="shared" ca="1" si="0"/>
        <v>2025</v>
      </c>
      <c r="U8" s="57">
        <f t="shared" ca="1" si="3"/>
        <v>45664</v>
      </c>
      <c r="V8" s="57" t="str">
        <f t="shared" ca="1" si="4"/>
        <v>Di</v>
      </c>
      <c r="W8" s="55">
        <v>7</v>
      </c>
      <c r="X8" s="59" t="s">
        <v>22</v>
      </c>
      <c r="Y8" s="59" t="s">
        <v>128</v>
      </c>
      <c r="AB8" s="87"/>
    </row>
    <row r="9" spans="1:28" ht="15" customHeight="1" x14ac:dyDescent="0.3">
      <c r="A9" s="9" t="s">
        <v>35</v>
      </c>
      <c r="B9" s="11"/>
      <c r="C9" s="11"/>
      <c r="D9" s="11"/>
      <c r="E9" s="11"/>
      <c r="F9" s="11"/>
      <c r="G9" s="11"/>
      <c r="H9" s="11"/>
      <c r="I9" s="11"/>
      <c r="J9" s="2"/>
      <c r="K9" s="3"/>
      <c r="M9" s="61"/>
      <c r="N9" s="61"/>
      <c r="Q9" s="94">
        <v>374</v>
      </c>
      <c r="R9" s="94">
        <f t="shared" ca="1" si="1"/>
        <v>45299</v>
      </c>
      <c r="S9" s="94" t="str">
        <f t="shared" ca="1" si="2"/>
        <v>2024</v>
      </c>
      <c r="T9" s="95">
        <f t="shared" ca="1" si="0"/>
        <v>2025</v>
      </c>
      <c r="U9" s="57">
        <f t="shared" ca="1" si="3"/>
        <v>45665</v>
      </c>
      <c r="V9" s="57" t="str">
        <f t="shared" ca="1" si="4"/>
        <v>Mi</v>
      </c>
      <c r="W9" s="55">
        <v>8</v>
      </c>
      <c r="X9" s="59" t="s">
        <v>22</v>
      </c>
      <c r="Y9" s="59" t="s">
        <v>269</v>
      </c>
      <c r="AB9" s="87"/>
    </row>
    <row r="10" spans="1:28" ht="15" customHeight="1" x14ac:dyDescent="0.3">
      <c r="A10" s="12"/>
      <c r="B10" s="13"/>
      <c r="C10" s="13"/>
      <c r="D10" s="13"/>
      <c r="E10" s="13"/>
      <c r="F10" s="13"/>
      <c r="G10" s="13"/>
      <c r="H10" s="13"/>
      <c r="I10" s="13"/>
      <c r="J10" s="13"/>
      <c r="K10" s="14"/>
      <c r="M10" s="61"/>
      <c r="N10" s="61"/>
      <c r="Q10" s="94">
        <v>375</v>
      </c>
      <c r="R10" s="94">
        <f t="shared" ca="1" si="1"/>
        <v>45300</v>
      </c>
      <c r="S10" s="94" t="str">
        <f t="shared" ca="1" si="2"/>
        <v>2024</v>
      </c>
      <c r="T10" s="95">
        <f t="shared" ca="1" si="0"/>
        <v>2025</v>
      </c>
      <c r="U10" s="57">
        <f t="shared" ca="1" si="3"/>
        <v>45666</v>
      </c>
      <c r="V10" s="57" t="str">
        <f t="shared" ca="1" si="4"/>
        <v>Do</v>
      </c>
      <c r="W10" s="55">
        <v>9</v>
      </c>
      <c r="X10" s="59" t="s">
        <v>22</v>
      </c>
      <c r="Y10" s="59" t="s">
        <v>541</v>
      </c>
      <c r="AB10" s="87"/>
    </row>
    <row r="11" spans="1:28" ht="15" customHeight="1" x14ac:dyDescent="0.3">
      <c r="A11" s="15" t="s">
        <v>38</v>
      </c>
      <c r="B11" s="16"/>
      <c r="C11" s="16"/>
      <c r="D11" s="16"/>
      <c r="E11" s="16"/>
      <c r="F11" s="16"/>
      <c r="G11" s="16"/>
      <c r="H11" s="16"/>
      <c r="I11" s="16"/>
      <c r="J11" s="16"/>
      <c r="K11" s="17"/>
      <c r="M11" s="61"/>
      <c r="N11" s="61"/>
      <c r="Q11" s="94">
        <v>376</v>
      </c>
      <c r="R11" s="94">
        <f t="shared" ca="1" si="1"/>
        <v>45301</v>
      </c>
      <c r="S11" s="94" t="str">
        <f t="shared" ca="1" si="2"/>
        <v>2024</v>
      </c>
      <c r="T11" s="95">
        <f t="shared" ca="1" si="0"/>
        <v>2025</v>
      </c>
      <c r="U11" s="57">
        <f t="shared" ca="1" si="3"/>
        <v>45667</v>
      </c>
      <c r="V11" s="57" t="str">
        <f t="shared" ca="1" si="4"/>
        <v>Fr</v>
      </c>
      <c r="W11" s="55">
        <v>10</v>
      </c>
      <c r="X11" s="59" t="s">
        <v>22</v>
      </c>
      <c r="Y11" s="59" t="s">
        <v>544</v>
      </c>
      <c r="AB11" s="87"/>
    </row>
    <row r="12" spans="1:28" ht="15" customHeight="1" x14ac:dyDescent="0.3">
      <c r="A12" s="18" t="s">
        <v>40</v>
      </c>
      <c r="B12" s="19"/>
      <c r="C12" s="19"/>
      <c r="D12" s="19"/>
      <c r="E12" s="19"/>
      <c r="F12" s="19"/>
      <c r="G12" s="19"/>
      <c r="H12" s="19"/>
      <c r="I12" s="19"/>
      <c r="J12" s="19"/>
      <c r="K12" s="20"/>
      <c r="M12" s="61"/>
      <c r="N12" s="61"/>
      <c r="Q12" s="94">
        <v>377</v>
      </c>
      <c r="R12" s="94">
        <f t="shared" ca="1" si="1"/>
        <v>45302</v>
      </c>
      <c r="S12" s="94" t="str">
        <f t="shared" ca="1" si="2"/>
        <v>2024</v>
      </c>
      <c r="T12" s="95">
        <f t="shared" ca="1" si="0"/>
        <v>2025</v>
      </c>
      <c r="U12" s="57">
        <f t="shared" ca="1" si="3"/>
        <v>45668</v>
      </c>
      <c r="V12" s="57" t="str">
        <f t="shared" ca="1" si="4"/>
        <v>Sa</v>
      </c>
      <c r="W12" s="55">
        <v>11</v>
      </c>
      <c r="X12" s="59" t="s">
        <v>22</v>
      </c>
      <c r="Y12" s="59" t="s">
        <v>266</v>
      </c>
      <c r="AB12" s="87"/>
    </row>
    <row r="13" spans="1:28" ht="15" customHeight="1" x14ac:dyDescent="0.3">
      <c r="A13" s="18"/>
      <c r="B13" s="21"/>
      <c r="C13" s="21"/>
      <c r="D13" s="21"/>
      <c r="E13" s="21"/>
      <c r="F13" s="21"/>
      <c r="G13" s="21"/>
      <c r="H13" s="21"/>
      <c r="I13" s="21"/>
      <c r="J13" s="21"/>
      <c r="K13" s="22"/>
      <c r="M13" s="61"/>
      <c r="N13" s="61"/>
      <c r="Q13" s="94">
        <v>378</v>
      </c>
      <c r="R13" s="94">
        <f t="shared" ca="1" si="1"/>
        <v>45303</v>
      </c>
      <c r="S13" s="94" t="str">
        <f t="shared" ca="1" si="2"/>
        <v>2024</v>
      </c>
      <c r="T13" s="95">
        <f t="shared" ca="1" si="0"/>
        <v>2025</v>
      </c>
      <c r="U13" s="57">
        <f t="shared" ca="1" si="3"/>
        <v>45669</v>
      </c>
      <c r="V13" s="57" t="str">
        <f t="shared" ca="1" si="4"/>
        <v>So</v>
      </c>
      <c r="W13" s="55">
        <v>12</v>
      </c>
      <c r="X13" s="59" t="s">
        <v>22</v>
      </c>
      <c r="Y13" s="71" t="s">
        <v>267</v>
      </c>
      <c r="AB13" s="87"/>
    </row>
    <row r="14" spans="1:28" ht="15" customHeight="1" x14ac:dyDescent="0.3">
      <c r="A14" s="126">
        <f ca="1">M3</f>
        <v>45650</v>
      </c>
      <c r="B14" s="127"/>
      <c r="C14" s="127"/>
      <c r="D14" s="127"/>
      <c r="E14" s="23"/>
      <c r="F14" s="23"/>
      <c r="G14" s="23"/>
      <c r="H14" s="23"/>
      <c r="I14" s="23"/>
      <c r="J14" s="23"/>
      <c r="K14" s="24"/>
      <c r="M14" s="61"/>
      <c r="N14" s="61"/>
      <c r="Q14" s="94">
        <v>379</v>
      </c>
      <c r="R14" s="94">
        <f t="shared" ca="1" si="1"/>
        <v>45304</v>
      </c>
      <c r="S14" s="94" t="str">
        <f t="shared" ca="1" si="2"/>
        <v>2024</v>
      </c>
      <c r="T14" s="95">
        <f t="shared" ca="1" si="0"/>
        <v>2025</v>
      </c>
      <c r="U14" s="57">
        <f t="shared" ca="1" si="3"/>
        <v>45670</v>
      </c>
      <c r="V14" s="57" t="str">
        <f t="shared" ca="1" si="4"/>
        <v>Mo</v>
      </c>
      <c r="W14" s="55">
        <v>13</v>
      </c>
      <c r="X14" s="59" t="s">
        <v>76</v>
      </c>
      <c r="Y14" s="71" t="s">
        <v>23</v>
      </c>
      <c r="AB14" s="87"/>
    </row>
    <row r="15" spans="1:28" ht="15" customHeight="1" x14ac:dyDescent="0.3">
      <c r="A15" s="126"/>
      <c r="B15" s="127"/>
      <c r="C15" s="127"/>
      <c r="D15" s="127"/>
      <c r="E15" s="23"/>
      <c r="F15" s="23"/>
      <c r="G15" s="23"/>
      <c r="H15" s="23"/>
      <c r="I15" s="23"/>
      <c r="J15" s="23"/>
      <c r="K15" s="24"/>
      <c r="M15" s="61"/>
      <c r="N15" s="61"/>
      <c r="Q15" s="94">
        <v>380</v>
      </c>
      <c r="R15" s="94">
        <f t="shared" ca="1" si="1"/>
        <v>45305</v>
      </c>
      <c r="S15" s="94" t="str">
        <f t="shared" ca="1" si="2"/>
        <v>2024</v>
      </c>
      <c r="T15" s="95">
        <f t="shared" ca="1" si="0"/>
        <v>2025</v>
      </c>
      <c r="U15" s="57">
        <f t="shared" ca="1" si="3"/>
        <v>45671</v>
      </c>
      <c r="V15" s="57" t="str">
        <f t="shared" ca="1" si="4"/>
        <v>Di</v>
      </c>
      <c r="W15" s="55">
        <v>14</v>
      </c>
      <c r="X15" s="59" t="s">
        <v>76</v>
      </c>
      <c r="Y15" s="71" t="s">
        <v>103</v>
      </c>
      <c r="AB15" s="87"/>
    </row>
    <row r="16" spans="1:28" ht="15" customHeight="1" x14ac:dyDescent="0.3">
      <c r="A16" s="81"/>
      <c r="B16" s="82"/>
      <c r="C16" s="82"/>
      <c r="D16" s="25"/>
      <c r="E16" s="25"/>
      <c r="F16" s="25"/>
      <c r="G16" s="108" t="s">
        <v>45</v>
      </c>
      <c r="H16" s="138"/>
      <c r="I16" s="138"/>
      <c r="J16" s="138"/>
      <c r="K16" s="139"/>
      <c r="M16" s="61"/>
      <c r="N16" s="61"/>
      <c r="Q16" s="94">
        <v>381</v>
      </c>
      <c r="R16" s="94">
        <f t="shared" ca="1" si="1"/>
        <v>45306</v>
      </c>
      <c r="S16" s="94" t="str">
        <f t="shared" ca="1" si="2"/>
        <v>2024</v>
      </c>
      <c r="T16" s="95">
        <f t="shared" ca="1" si="0"/>
        <v>2025</v>
      </c>
      <c r="U16" s="57">
        <f t="shared" ca="1" si="3"/>
        <v>45672</v>
      </c>
      <c r="V16" s="57" t="str">
        <f t="shared" ca="1" si="4"/>
        <v>Mi</v>
      </c>
      <c r="W16" s="55">
        <v>15</v>
      </c>
      <c r="X16" s="59" t="s">
        <v>76</v>
      </c>
      <c r="Y16" s="59" t="s">
        <v>106</v>
      </c>
      <c r="AB16" s="87"/>
    </row>
    <row r="17" spans="1:29" ht="15" customHeight="1" thickBot="1" x14ac:dyDescent="0.35">
      <c r="A17" s="113" t="s">
        <v>47</v>
      </c>
      <c r="B17" s="135"/>
      <c r="C17" s="135"/>
      <c r="D17" s="135"/>
      <c r="E17" s="135"/>
      <c r="F17" s="135"/>
      <c r="G17" s="132"/>
      <c r="H17" s="132"/>
      <c r="I17" s="132"/>
      <c r="J17" s="132"/>
      <c r="K17" s="133"/>
      <c r="M17" s="55"/>
      <c r="N17" s="55"/>
      <c r="Q17" s="94">
        <v>382</v>
      </c>
      <c r="R17" s="94">
        <f t="shared" ca="1" si="1"/>
        <v>45307</v>
      </c>
      <c r="S17" s="94" t="str">
        <f t="shared" ca="1" si="2"/>
        <v>2024</v>
      </c>
      <c r="T17" s="95">
        <f t="shared" ca="1" si="0"/>
        <v>2025</v>
      </c>
      <c r="U17" s="57">
        <f t="shared" ca="1" si="3"/>
        <v>45673</v>
      </c>
      <c r="V17" s="57" t="str">
        <f t="shared" ca="1" si="4"/>
        <v>Do</v>
      </c>
      <c r="W17" s="55">
        <v>16</v>
      </c>
      <c r="X17" s="59" t="s">
        <v>76</v>
      </c>
      <c r="Y17" s="59" t="s">
        <v>42</v>
      </c>
      <c r="AB17" s="87"/>
    </row>
    <row r="18" spans="1:29" ht="15" customHeight="1" x14ac:dyDescent="0.3">
      <c r="M18" s="57"/>
      <c r="N18" s="58"/>
      <c r="Q18" s="94">
        <v>383</v>
      </c>
      <c r="R18" s="94">
        <f t="shared" ca="1" si="1"/>
        <v>45308</v>
      </c>
      <c r="S18" s="94" t="str">
        <f t="shared" ca="1" si="2"/>
        <v>2024</v>
      </c>
      <c r="T18" s="95">
        <f t="shared" ca="1" si="0"/>
        <v>2025</v>
      </c>
      <c r="U18" s="57">
        <f t="shared" ca="1" si="3"/>
        <v>45674</v>
      </c>
      <c r="V18" s="57" t="str">
        <f t="shared" ca="1" si="4"/>
        <v>Fr</v>
      </c>
      <c r="W18" s="55">
        <v>17</v>
      </c>
      <c r="X18" s="59" t="s">
        <v>76</v>
      </c>
      <c r="Y18" s="68" t="s">
        <v>108</v>
      </c>
      <c r="AB18" s="87"/>
    </row>
    <row r="19" spans="1:29" s="64" customFormat="1" ht="15" customHeight="1" thickBot="1" x14ac:dyDescent="0.35">
      <c r="M19" s="65"/>
      <c r="N19" s="66"/>
      <c r="O19" s="67"/>
      <c r="P19" s="67"/>
      <c r="Q19" s="94">
        <v>384</v>
      </c>
      <c r="R19" s="94">
        <f t="shared" ca="1" si="1"/>
        <v>45309</v>
      </c>
      <c r="S19" s="94" t="str">
        <f t="shared" ca="1" si="2"/>
        <v>2024</v>
      </c>
      <c r="T19" s="95">
        <f t="shared" ca="1" si="0"/>
        <v>2025</v>
      </c>
      <c r="U19" s="57">
        <f t="shared" ca="1" si="3"/>
        <v>45675</v>
      </c>
      <c r="V19" s="57" t="str">
        <f t="shared" ca="1" si="4"/>
        <v>Sa</v>
      </c>
      <c r="W19" s="64">
        <v>18</v>
      </c>
      <c r="X19" s="59" t="s">
        <v>76</v>
      </c>
      <c r="Y19" s="59" t="s">
        <v>55</v>
      </c>
      <c r="AB19" s="87"/>
      <c r="AC19" s="55"/>
    </row>
    <row r="20" spans="1:29" ht="15" customHeight="1" x14ac:dyDescent="0.3">
      <c r="A20" s="37" t="s">
        <v>52</v>
      </c>
      <c r="B20" s="38"/>
      <c r="C20" s="39"/>
      <c r="D20" s="74"/>
      <c r="E20" s="37" t="s">
        <v>53</v>
      </c>
      <c r="F20" s="40"/>
      <c r="G20" s="39"/>
      <c r="H20" s="74"/>
      <c r="I20" s="37" t="s">
        <v>54</v>
      </c>
      <c r="J20" s="40"/>
      <c r="K20" s="39"/>
      <c r="M20" s="57"/>
      <c r="N20" s="58"/>
      <c r="Q20" s="94">
        <v>385</v>
      </c>
      <c r="R20" s="94">
        <f t="shared" ca="1" si="1"/>
        <v>45310</v>
      </c>
      <c r="S20" s="94" t="str">
        <f t="shared" ca="1" si="2"/>
        <v>2024</v>
      </c>
      <c r="T20" s="95">
        <f t="shared" ca="1" si="0"/>
        <v>2025</v>
      </c>
      <c r="U20" s="57">
        <f t="shared" ca="1" si="3"/>
        <v>45676</v>
      </c>
      <c r="V20" s="57" t="str">
        <f t="shared" ca="1" si="4"/>
        <v>So</v>
      </c>
      <c r="W20" s="55">
        <v>19</v>
      </c>
      <c r="X20" s="59" t="s">
        <v>76</v>
      </c>
      <c r="Y20" s="59" t="s">
        <v>176</v>
      </c>
      <c r="AB20" s="87"/>
    </row>
    <row r="21" spans="1:29" ht="15" customHeight="1" x14ac:dyDescent="0.3">
      <c r="A21" s="79" t="str">
        <f ca="1">TEXT(U2,"T")</f>
        <v>1</v>
      </c>
      <c r="B21" s="42" t="str">
        <f t="shared" ref="B21:B51" ca="1" si="5">IF($W2-$P$2&lt;=0,INDEX($X$2:$Y$366,365+($W2-$P$2),1),INDEX($X$2:$Y$366,$W2-$P$2,1))</f>
        <v>Matthäus</v>
      </c>
      <c r="C21" s="43" t="str">
        <f t="shared" ref="C21:C51" ca="1" si="6">IF($W2-$P$2&lt;=0,INDEX($X$2:$Y$366,365+($W2-$P$2),2),INDEX($X$2:$Y$366,$W2-$P$2,2))</f>
        <v>19 - 20</v>
      </c>
      <c r="D21" s="75"/>
      <c r="E21" s="44">
        <v>1</v>
      </c>
      <c r="F21" s="42" t="str">
        <f t="shared" ref="F21:F48" ca="1" si="7">IF($W33-$P$2&lt;=0,INDEX($X$2:$Y$366,365+($W33-$P$2),1),INDEX($X$2:$Y$366,$W33-$P$2,1))</f>
        <v>Johannes</v>
      </c>
      <c r="G21" s="43" t="str">
        <f t="shared" ref="G21:G48" ca="1" si="8">IF($W33-$P$2&lt;=0,INDEX($X$2:$Y$366,365+($W33-$P$2),2),INDEX($X$2:$Y$366,$W33-$P$2,2))</f>
        <v>15 - 17</v>
      </c>
      <c r="H21" s="75"/>
      <c r="I21" s="44">
        <v>1</v>
      </c>
      <c r="J21" s="42" t="str">
        <f t="shared" ref="J21:J51" ca="1" si="9">IF($W61-$P$2&lt;=0,INDEX($X$2:$Y$366,365+($W61-$P$2),1),INDEX($X$2:$Y$366,$W61-$P$2,1))</f>
        <v>1. Korinther</v>
      </c>
      <c r="K21" s="43" t="str">
        <f t="shared" ref="K21:K51" ca="1" si="10">IF($W61-$P$2&lt;=0,INDEX($X$2:$Y$366,365+($W61-$P$2),2),INDEX($X$2:$Y$366,$W61-$P$2,2))</f>
        <v>12 - 13</v>
      </c>
      <c r="Q21" s="94">
        <v>386</v>
      </c>
      <c r="R21" s="94">
        <f t="shared" ca="1" si="1"/>
        <v>45311</v>
      </c>
      <c r="S21" s="94" t="str">
        <f t="shared" ca="1" si="2"/>
        <v>2024</v>
      </c>
      <c r="T21" s="95">
        <f t="shared" ca="1" si="0"/>
        <v>2025</v>
      </c>
      <c r="U21" s="57">
        <f t="shared" ca="1" si="3"/>
        <v>45677</v>
      </c>
      <c r="V21" s="57" t="str">
        <f t="shared" ca="1" si="4"/>
        <v>Mo</v>
      </c>
      <c r="W21" s="55">
        <v>20</v>
      </c>
      <c r="X21" s="59" t="s">
        <v>76</v>
      </c>
      <c r="Y21" s="59" t="s">
        <v>96</v>
      </c>
      <c r="AB21" s="87"/>
    </row>
    <row r="22" spans="1:29" s="69" customFormat="1" ht="15" customHeight="1" x14ac:dyDescent="0.3">
      <c r="A22" s="79" t="str">
        <f t="shared" ref="A22:A51" ca="1" si="11">TEXT(U3,"T")</f>
        <v>2</v>
      </c>
      <c r="B22" s="42" t="str">
        <f t="shared" ca="1" si="5"/>
        <v>Matthäus</v>
      </c>
      <c r="C22" s="43" t="str">
        <f t="shared" ca="1" si="6"/>
        <v>21 - 23</v>
      </c>
      <c r="D22" s="75"/>
      <c r="E22" s="44">
        <v>2</v>
      </c>
      <c r="F22" s="42" t="str">
        <f t="shared" ca="1" si="7"/>
        <v>Johannes</v>
      </c>
      <c r="G22" s="43" t="str">
        <f t="shared" ca="1" si="8"/>
        <v>18 - 19</v>
      </c>
      <c r="H22" s="75"/>
      <c r="I22" s="44">
        <v>2</v>
      </c>
      <c r="J22" s="42" t="str">
        <f t="shared" ca="1" si="9"/>
        <v>1. Korinther</v>
      </c>
      <c r="K22" s="43" t="str">
        <f t="shared" ca="1" si="10"/>
        <v>14</v>
      </c>
      <c r="M22" s="63"/>
      <c r="N22" s="63"/>
      <c r="O22" s="63"/>
      <c r="P22" s="63"/>
      <c r="Q22" s="94">
        <v>387</v>
      </c>
      <c r="R22" s="94">
        <f t="shared" ca="1" si="1"/>
        <v>45312</v>
      </c>
      <c r="S22" s="94" t="str">
        <f t="shared" ca="1" si="2"/>
        <v>2024</v>
      </c>
      <c r="T22" s="95">
        <f t="shared" ca="1" si="0"/>
        <v>2025</v>
      </c>
      <c r="U22" s="57">
        <f t="shared" ca="1" si="3"/>
        <v>45678</v>
      </c>
      <c r="V22" s="57" t="str">
        <f t="shared" ca="1" si="4"/>
        <v>Di</v>
      </c>
      <c r="W22" s="55">
        <v>21</v>
      </c>
      <c r="X22" s="59" t="s">
        <v>99</v>
      </c>
      <c r="Y22" s="59" t="s">
        <v>77</v>
      </c>
      <c r="AA22" s="55"/>
      <c r="AB22" s="87"/>
      <c r="AC22" s="55"/>
    </row>
    <row r="23" spans="1:29" ht="15" customHeight="1" x14ac:dyDescent="0.3">
      <c r="A23" s="79" t="str">
        <f t="shared" ca="1" si="11"/>
        <v>3</v>
      </c>
      <c r="B23" s="42" t="str">
        <f t="shared" ca="1" si="5"/>
        <v>Matthäus</v>
      </c>
      <c r="C23" s="43" t="str">
        <f t="shared" ca="1" si="6"/>
        <v>24 - 25</v>
      </c>
      <c r="D23" s="75"/>
      <c r="E23" s="44">
        <v>3</v>
      </c>
      <c r="F23" s="42" t="str">
        <f t="shared" ca="1" si="7"/>
        <v>Johannes</v>
      </c>
      <c r="G23" s="43" t="str">
        <f t="shared" ca="1" si="8"/>
        <v>20 - 21</v>
      </c>
      <c r="H23" s="75"/>
      <c r="I23" s="44">
        <v>3</v>
      </c>
      <c r="J23" s="42" t="str">
        <f t="shared" ca="1" si="9"/>
        <v>1. Korinther</v>
      </c>
      <c r="K23" s="43" t="str">
        <f t="shared" ca="1" si="10"/>
        <v>15 - 16</v>
      </c>
      <c r="Q23" s="94">
        <v>388</v>
      </c>
      <c r="R23" s="94">
        <f t="shared" ca="1" si="1"/>
        <v>45313</v>
      </c>
      <c r="S23" s="94" t="str">
        <f t="shared" ca="1" si="2"/>
        <v>2024</v>
      </c>
      <c r="T23" s="95">
        <f t="shared" ca="1" si="0"/>
        <v>2025</v>
      </c>
      <c r="U23" s="57">
        <f t="shared" ca="1" si="3"/>
        <v>45679</v>
      </c>
      <c r="V23" s="57" t="str">
        <f t="shared" ca="1" si="4"/>
        <v>Mi</v>
      </c>
      <c r="W23" s="55">
        <v>22</v>
      </c>
      <c r="X23" s="59" t="s">
        <v>99</v>
      </c>
      <c r="Y23" s="59" t="s">
        <v>79</v>
      </c>
      <c r="AB23" s="87"/>
    </row>
    <row r="24" spans="1:29" ht="15" customHeight="1" x14ac:dyDescent="0.3">
      <c r="A24" s="79" t="str">
        <f t="shared" ca="1" si="11"/>
        <v>4</v>
      </c>
      <c r="B24" s="42" t="str">
        <f t="shared" ca="1" si="5"/>
        <v>Matthäus</v>
      </c>
      <c r="C24" s="43" t="str">
        <f t="shared" ca="1" si="6"/>
        <v>26 - 28</v>
      </c>
      <c r="D24" s="75"/>
      <c r="E24" s="44">
        <v>4</v>
      </c>
      <c r="F24" s="42" t="str">
        <f t="shared" ca="1" si="7"/>
        <v>Apostelgeschichte</v>
      </c>
      <c r="G24" s="43" t="str">
        <f t="shared" ca="1" si="8"/>
        <v>1 - 2</v>
      </c>
      <c r="H24" s="75"/>
      <c r="I24" s="44">
        <v>4</v>
      </c>
      <c r="J24" s="42" t="str">
        <f t="shared" ca="1" si="9"/>
        <v>2. Korinther</v>
      </c>
      <c r="K24" s="43" t="str">
        <f t="shared" ca="1" si="10"/>
        <v>1 - 2</v>
      </c>
      <c r="Q24" s="94">
        <v>389</v>
      </c>
      <c r="R24" s="94">
        <f t="shared" ca="1" si="1"/>
        <v>45314</v>
      </c>
      <c r="S24" s="94" t="str">
        <f t="shared" ca="1" si="2"/>
        <v>2024</v>
      </c>
      <c r="T24" s="95">
        <f t="shared" ca="1" si="0"/>
        <v>2025</v>
      </c>
      <c r="U24" s="57">
        <f t="shared" ca="1" si="3"/>
        <v>45680</v>
      </c>
      <c r="V24" s="57" t="str">
        <f t="shared" ca="1" si="4"/>
        <v>Do</v>
      </c>
      <c r="W24" s="55">
        <v>23</v>
      </c>
      <c r="X24" s="59" t="s">
        <v>99</v>
      </c>
      <c r="Y24" s="59" t="s">
        <v>80</v>
      </c>
      <c r="AB24" s="87"/>
    </row>
    <row r="25" spans="1:29" ht="15" customHeight="1" x14ac:dyDescent="0.3">
      <c r="A25" s="79" t="str">
        <f t="shared" ca="1" si="11"/>
        <v>5</v>
      </c>
      <c r="B25" s="42" t="str">
        <f t="shared" ca="1" si="5"/>
        <v>Markus</v>
      </c>
      <c r="C25" s="43" t="str">
        <f t="shared" ca="1" si="6"/>
        <v>1 - 2</v>
      </c>
      <c r="D25" s="75"/>
      <c r="E25" s="44">
        <v>5</v>
      </c>
      <c r="F25" s="42" t="str">
        <f t="shared" ca="1" si="7"/>
        <v>Apostelgeschichte</v>
      </c>
      <c r="G25" s="43" t="str">
        <f t="shared" ca="1" si="8"/>
        <v>3 - 4</v>
      </c>
      <c r="H25" s="75"/>
      <c r="I25" s="44">
        <v>5</v>
      </c>
      <c r="J25" s="42" t="str">
        <f t="shared" ca="1" si="9"/>
        <v>2. Korinther</v>
      </c>
      <c r="K25" s="43" t="str">
        <f t="shared" ca="1" si="10"/>
        <v>3 - 5</v>
      </c>
      <c r="Q25" s="94">
        <v>390</v>
      </c>
      <c r="R25" s="94">
        <f t="shared" ca="1" si="1"/>
        <v>45315</v>
      </c>
      <c r="S25" s="94" t="str">
        <f t="shared" ca="1" si="2"/>
        <v>2024</v>
      </c>
      <c r="T25" s="95">
        <f t="shared" ca="1" si="0"/>
        <v>2025</v>
      </c>
      <c r="U25" s="57">
        <f t="shared" ca="1" si="3"/>
        <v>45681</v>
      </c>
      <c r="V25" s="57" t="str">
        <f t="shared" ca="1" si="4"/>
        <v>Fr</v>
      </c>
      <c r="W25" s="55">
        <v>24</v>
      </c>
      <c r="X25" s="59" t="s">
        <v>99</v>
      </c>
      <c r="Y25" s="59" t="s">
        <v>106</v>
      </c>
      <c r="AB25" s="87"/>
    </row>
    <row r="26" spans="1:29" ht="15" customHeight="1" x14ac:dyDescent="0.3">
      <c r="A26" s="79" t="str">
        <f t="shared" ca="1" si="11"/>
        <v>6</v>
      </c>
      <c r="B26" s="42" t="str">
        <f t="shared" ca="1" si="5"/>
        <v>Markus</v>
      </c>
      <c r="C26" s="43" t="str">
        <f t="shared" ca="1" si="6"/>
        <v>3 - 5</v>
      </c>
      <c r="D26" s="75"/>
      <c r="E26" s="44">
        <v>6</v>
      </c>
      <c r="F26" s="42" t="str">
        <f t="shared" ca="1" si="7"/>
        <v>Apostelgeschichte</v>
      </c>
      <c r="G26" s="43" t="str">
        <f t="shared" ca="1" si="8"/>
        <v>5 - 6</v>
      </c>
      <c r="H26" s="75"/>
      <c r="I26" s="44">
        <v>6</v>
      </c>
      <c r="J26" s="42" t="str">
        <f t="shared" ca="1" si="9"/>
        <v>2. Korinther</v>
      </c>
      <c r="K26" s="43" t="str">
        <f t="shared" ca="1" si="10"/>
        <v>6 - 7</v>
      </c>
      <c r="Q26" s="94">
        <v>391</v>
      </c>
      <c r="R26" s="94">
        <f t="shared" ca="1" si="1"/>
        <v>45316</v>
      </c>
      <c r="S26" s="94" t="str">
        <f t="shared" ca="1" si="2"/>
        <v>2024</v>
      </c>
      <c r="T26" s="95">
        <f t="shared" ca="1" si="0"/>
        <v>2025</v>
      </c>
      <c r="U26" s="57">
        <f t="shared" ca="1" si="3"/>
        <v>45682</v>
      </c>
      <c r="V26" s="57" t="str">
        <f t="shared" ca="1" si="4"/>
        <v>Sa</v>
      </c>
      <c r="W26" s="55">
        <v>25</v>
      </c>
      <c r="X26" s="59" t="s">
        <v>99</v>
      </c>
      <c r="Y26" s="59" t="s">
        <v>42</v>
      </c>
      <c r="AB26" s="87"/>
    </row>
    <row r="27" spans="1:29" ht="15" customHeight="1" x14ac:dyDescent="0.3">
      <c r="A27" s="79" t="str">
        <f t="shared" ca="1" si="11"/>
        <v>7</v>
      </c>
      <c r="B27" s="42" t="str">
        <f t="shared" ca="1" si="5"/>
        <v>Markus</v>
      </c>
      <c r="C27" s="43" t="str">
        <f t="shared" ca="1" si="6"/>
        <v>6 - 7</v>
      </c>
      <c r="D27" s="75"/>
      <c r="E27" s="44">
        <v>7</v>
      </c>
      <c r="F27" s="42" t="str">
        <f t="shared" ca="1" si="7"/>
        <v>Apostelgeschichte</v>
      </c>
      <c r="G27" s="43" t="str">
        <f t="shared" ca="1" si="8"/>
        <v>7 - 8</v>
      </c>
      <c r="H27" s="75"/>
      <c r="I27" s="44">
        <v>7</v>
      </c>
      <c r="J27" s="42" t="str">
        <f t="shared" ca="1" si="9"/>
        <v>2. Korinther</v>
      </c>
      <c r="K27" s="43" t="str">
        <f t="shared" ca="1" si="10"/>
        <v>8 - 10</v>
      </c>
      <c r="Q27" s="94">
        <v>392</v>
      </c>
      <c r="R27" s="94">
        <f t="shared" ca="1" si="1"/>
        <v>45317</v>
      </c>
      <c r="S27" s="94" t="str">
        <f t="shared" ca="1" si="2"/>
        <v>2024</v>
      </c>
      <c r="T27" s="95">
        <f t="shared" ca="1" si="0"/>
        <v>2025</v>
      </c>
      <c r="U27" s="57">
        <f t="shared" ca="1" si="3"/>
        <v>45683</v>
      </c>
      <c r="V27" s="57" t="str">
        <f t="shared" ca="1" si="4"/>
        <v>So</v>
      </c>
      <c r="W27" s="55">
        <v>26</v>
      </c>
      <c r="X27" s="59" t="s">
        <v>99</v>
      </c>
      <c r="Y27" s="59" t="s">
        <v>146</v>
      </c>
      <c r="AB27" s="87"/>
    </row>
    <row r="28" spans="1:29" ht="15" customHeight="1" x14ac:dyDescent="0.3">
      <c r="A28" s="79" t="str">
        <f t="shared" ca="1" si="11"/>
        <v>8</v>
      </c>
      <c r="B28" s="42" t="str">
        <f t="shared" ca="1" si="5"/>
        <v>Markus</v>
      </c>
      <c r="C28" s="43" t="str">
        <f t="shared" ca="1" si="6"/>
        <v>8 - 9</v>
      </c>
      <c r="D28" s="75"/>
      <c r="E28" s="44">
        <v>8</v>
      </c>
      <c r="F28" s="42" t="str">
        <f t="shared" ca="1" si="7"/>
        <v>Apostelgeschichte</v>
      </c>
      <c r="G28" s="43" t="str">
        <f t="shared" ca="1" si="8"/>
        <v>9 - 11</v>
      </c>
      <c r="H28" s="75"/>
      <c r="I28" s="44">
        <v>8</v>
      </c>
      <c r="J28" s="42" t="str">
        <f t="shared" ca="1" si="9"/>
        <v>2. Korinther</v>
      </c>
      <c r="K28" s="43" t="str">
        <f t="shared" ca="1" si="10"/>
        <v>11 - 13</v>
      </c>
      <c r="Q28" s="94">
        <v>393</v>
      </c>
      <c r="R28" s="94">
        <f t="shared" ca="1" si="1"/>
        <v>45318</v>
      </c>
      <c r="S28" s="94" t="str">
        <f t="shared" ca="1" si="2"/>
        <v>2024</v>
      </c>
      <c r="T28" s="95">
        <f t="shared" ca="1" si="0"/>
        <v>2025</v>
      </c>
      <c r="U28" s="57">
        <f t="shared" ca="1" si="3"/>
        <v>45684</v>
      </c>
      <c r="V28" s="57" t="str">
        <f t="shared" ca="1" si="4"/>
        <v>Mo</v>
      </c>
      <c r="W28" s="55">
        <v>27</v>
      </c>
      <c r="X28" s="59" t="s">
        <v>99</v>
      </c>
      <c r="Y28" s="59" t="s">
        <v>113</v>
      </c>
      <c r="AB28" s="87"/>
    </row>
    <row r="29" spans="1:29" ht="15" customHeight="1" x14ac:dyDescent="0.3">
      <c r="A29" s="79" t="str">
        <f t="shared" ca="1" si="11"/>
        <v>9</v>
      </c>
      <c r="B29" s="42" t="str">
        <f t="shared" ca="1" si="5"/>
        <v>Markus</v>
      </c>
      <c r="C29" s="43" t="str">
        <f t="shared" ca="1" si="6"/>
        <v>10 - 12</v>
      </c>
      <c r="D29" s="75"/>
      <c r="E29" s="44">
        <v>9</v>
      </c>
      <c r="F29" s="42" t="str">
        <f t="shared" ca="1" si="7"/>
        <v>Apostelgeschichte</v>
      </c>
      <c r="G29" s="43" t="str">
        <f t="shared" ca="1" si="8"/>
        <v>12 - 14</v>
      </c>
      <c r="H29" s="75"/>
      <c r="I29" s="44">
        <v>9</v>
      </c>
      <c r="J29" s="42" t="str">
        <f t="shared" ca="1" si="9"/>
        <v>Galater</v>
      </c>
      <c r="K29" s="43" t="str">
        <f t="shared" ca="1" si="10"/>
        <v>1 - 2</v>
      </c>
      <c r="Q29" s="94">
        <v>394</v>
      </c>
      <c r="R29" s="94">
        <f t="shared" ca="1" si="1"/>
        <v>45319</v>
      </c>
      <c r="S29" s="94" t="str">
        <f t="shared" ca="1" si="2"/>
        <v>2024</v>
      </c>
      <c r="T29" s="95">
        <f t="shared" ca="1" si="0"/>
        <v>2025</v>
      </c>
      <c r="U29" s="57">
        <f t="shared" ca="1" si="3"/>
        <v>45685</v>
      </c>
      <c r="V29" s="57" t="str">
        <f t="shared" ca="1" si="4"/>
        <v>Di</v>
      </c>
      <c r="W29" s="55">
        <v>28</v>
      </c>
      <c r="X29" s="59" t="s">
        <v>99</v>
      </c>
      <c r="Y29" s="59" t="s">
        <v>275</v>
      </c>
    </row>
    <row r="30" spans="1:29" ht="15" customHeight="1" x14ac:dyDescent="0.3">
      <c r="A30" s="79" t="str">
        <f t="shared" ca="1" si="11"/>
        <v>10</v>
      </c>
      <c r="B30" s="42" t="str">
        <f t="shared" ca="1" si="5"/>
        <v>Markus</v>
      </c>
      <c r="C30" s="43" t="str">
        <f t="shared" ca="1" si="6"/>
        <v>13</v>
      </c>
      <c r="D30" s="75"/>
      <c r="E30" s="44">
        <v>10</v>
      </c>
      <c r="F30" s="42" t="str">
        <f t="shared" ca="1" si="7"/>
        <v>Apostelgeschichte</v>
      </c>
      <c r="G30" s="43" t="str">
        <f t="shared" ca="1" si="8"/>
        <v>15 - 16</v>
      </c>
      <c r="H30" s="75"/>
      <c r="I30" s="44">
        <v>10</v>
      </c>
      <c r="J30" s="42" t="str">
        <f t="shared" ca="1" si="9"/>
        <v>Galater</v>
      </c>
      <c r="K30" s="43" t="str">
        <f t="shared" ca="1" si="10"/>
        <v>3 - 4</v>
      </c>
      <c r="Q30" s="94">
        <v>395</v>
      </c>
      <c r="R30" s="94">
        <f t="shared" ca="1" si="1"/>
        <v>45320</v>
      </c>
      <c r="S30" s="94" t="str">
        <f t="shared" ca="1" si="2"/>
        <v>2024</v>
      </c>
      <c r="T30" s="95">
        <f t="shared" ca="1" si="0"/>
        <v>2025</v>
      </c>
      <c r="U30" s="57">
        <f t="shared" ca="1" si="3"/>
        <v>45686</v>
      </c>
      <c r="V30" s="57" t="str">
        <f t="shared" ca="1" si="4"/>
        <v>Mi</v>
      </c>
      <c r="W30" s="55">
        <v>29</v>
      </c>
      <c r="X30" s="59" t="s">
        <v>99</v>
      </c>
      <c r="Y30" s="59" t="s">
        <v>520</v>
      </c>
    </row>
    <row r="31" spans="1:29" ht="15" customHeight="1" x14ac:dyDescent="0.3">
      <c r="A31" s="79" t="str">
        <f t="shared" ca="1" si="11"/>
        <v>11</v>
      </c>
      <c r="B31" s="42" t="str">
        <f t="shared" ca="1" si="5"/>
        <v>Markus</v>
      </c>
      <c r="C31" s="43" t="str">
        <f t="shared" ca="1" si="6"/>
        <v>14</v>
      </c>
      <c r="D31" s="75"/>
      <c r="E31" s="44">
        <v>11</v>
      </c>
      <c r="F31" s="42" t="str">
        <f t="shared" ca="1" si="7"/>
        <v>Apostelgeschichte</v>
      </c>
      <c r="G31" s="43" t="str">
        <f t="shared" ca="1" si="8"/>
        <v>17 - 18</v>
      </c>
      <c r="H31" s="75"/>
      <c r="I31" s="44">
        <v>11</v>
      </c>
      <c r="J31" s="42" t="str">
        <f t="shared" ca="1" si="9"/>
        <v>Galater</v>
      </c>
      <c r="K31" s="43" t="str">
        <f t="shared" ca="1" si="10"/>
        <v>5 - 6</v>
      </c>
      <c r="Q31" s="94">
        <v>396</v>
      </c>
      <c r="R31" s="94">
        <f t="shared" ca="1" si="1"/>
        <v>45321</v>
      </c>
      <c r="S31" s="94" t="str">
        <f t="shared" ca="1" si="2"/>
        <v>2024</v>
      </c>
      <c r="T31" s="95">
        <f t="shared" ca="1" si="0"/>
        <v>2025</v>
      </c>
      <c r="U31" s="57">
        <f t="shared" ca="1" si="3"/>
        <v>45687</v>
      </c>
      <c r="V31" s="57" t="str">
        <f t="shared" ca="1" si="4"/>
        <v>Do</v>
      </c>
      <c r="W31" s="55">
        <v>30</v>
      </c>
      <c r="X31" s="59" t="s">
        <v>99</v>
      </c>
      <c r="Y31" s="59" t="s">
        <v>270</v>
      </c>
    </row>
    <row r="32" spans="1:29" ht="15" customHeight="1" x14ac:dyDescent="0.3">
      <c r="A32" s="79" t="str">
        <f t="shared" ca="1" si="11"/>
        <v>12</v>
      </c>
      <c r="B32" s="42" t="str">
        <f t="shared" ca="1" si="5"/>
        <v>Markus</v>
      </c>
      <c r="C32" s="43" t="str">
        <f t="shared" ca="1" si="6"/>
        <v>15 - 16</v>
      </c>
      <c r="D32" s="75"/>
      <c r="E32" s="44">
        <v>12</v>
      </c>
      <c r="F32" s="42" t="str">
        <f t="shared" ca="1" si="7"/>
        <v>Apostelgeschichte</v>
      </c>
      <c r="G32" s="43" t="str">
        <f t="shared" ca="1" si="8"/>
        <v>19 - 20</v>
      </c>
      <c r="H32" s="75"/>
      <c r="I32" s="44">
        <v>12</v>
      </c>
      <c r="J32" s="42" t="str">
        <f t="shared" ca="1" si="9"/>
        <v>Epheser</v>
      </c>
      <c r="K32" s="43" t="str">
        <f t="shared" ca="1" si="10"/>
        <v>1 - 2</v>
      </c>
      <c r="Q32" s="94">
        <v>397</v>
      </c>
      <c r="R32" s="94">
        <f t="shared" ca="1" si="1"/>
        <v>45322</v>
      </c>
      <c r="S32" s="94" t="str">
        <f t="shared" ca="1" si="2"/>
        <v>2024</v>
      </c>
      <c r="T32" s="95">
        <f t="shared" ca="1" si="0"/>
        <v>2025</v>
      </c>
      <c r="U32" s="57">
        <f t="shared" ca="1" si="3"/>
        <v>45688</v>
      </c>
      <c r="V32" s="57" t="str">
        <f t="shared" ca="1" si="4"/>
        <v>Fr</v>
      </c>
      <c r="W32" s="55">
        <v>31</v>
      </c>
      <c r="X32" s="59" t="s">
        <v>99</v>
      </c>
      <c r="Y32" s="59" t="s">
        <v>122</v>
      </c>
    </row>
    <row r="33" spans="1:25" ht="15" customHeight="1" x14ac:dyDescent="0.3">
      <c r="A33" s="79" t="str">
        <f t="shared" ca="1" si="11"/>
        <v>13</v>
      </c>
      <c r="B33" s="42" t="str">
        <f t="shared" ca="1" si="5"/>
        <v>Lukas</v>
      </c>
      <c r="C33" s="43" t="str">
        <f t="shared" ca="1" si="6"/>
        <v>1</v>
      </c>
      <c r="D33" s="75"/>
      <c r="E33" s="44">
        <v>13</v>
      </c>
      <c r="F33" s="42" t="str">
        <f t="shared" ca="1" si="7"/>
        <v>Apostelgeschichte</v>
      </c>
      <c r="G33" s="43" t="str">
        <f t="shared" ca="1" si="8"/>
        <v>21 - 23</v>
      </c>
      <c r="H33" s="75"/>
      <c r="I33" s="44">
        <v>13</v>
      </c>
      <c r="J33" s="42" t="str">
        <f t="shared" ca="1" si="9"/>
        <v>Epheser</v>
      </c>
      <c r="K33" s="43" t="str">
        <f t="shared" ca="1" si="10"/>
        <v>3 - 4</v>
      </c>
      <c r="Q33" s="94">
        <v>398</v>
      </c>
      <c r="R33" s="94">
        <f t="shared" ca="1" si="1"/>
        <v>45323</v>
      </c>
      <c r="S33" s="94" t="str">
        <f t="shared" ca="1" si="2"/>
        <v>2024</v>
      </c>
      <c r="T33" s="95">
        <f t="shared" ca="1" si="0"/>
        <v>2025</v>
      </c>
      <c r="U33" s="57">
        <f t="shared" ca="1" si="3"/>
        <v>45689</v>
      </c>
      <c r="V33" s="57" t="str">
        <f t="shared" ca="1" si="4"/>
        <v>Sa</v>
      </c>
      <c r="W33" s="55">
        <v>32</v>
      </c>
      <c r="X33" s="59" t="s">
        <v>99</v>
      </c>
      <c r="Y33" s="59" t="s">
        <v>123</v>
      </c>
    </row>
    <row r="34" spans="1:25" ht="15" customHeight="1" x14ac:dyDescent="0.3">
      <c r="A34" s="79" t="str">
        <f t="shared" ca="1" si="11"/>
        <v>14</v>
      </c>
      <c r="B34" s="42" t="str">
        <f t="shared" ca="1" si="5"/>
        <v>Lukas</v>
      </c>
      <c r="C34" s="43" t="str">
        <f t="shared" ca="1" si="6"/>
        <v>2 - 3</v>
      </c>
      <c r="D34" s="75"/>
      <c r="E34" s="44">
        <v>14</v>
      </c>
      <c r="F34" s="42" t="str">
        <f t="shared" ca="1" si="7"/>
        <v>Apostelgeschichte</v>
      </c>
      <c r="G34" s="43" t="str">
        <f t="shared" ca="1" si="8"/>
        <v>24 - 26</v>
      </c>
      <c r="H34" s="75"/>
      <c r="I34" s="44">
        <v>14</v>
      </c>
      <c r="J34" s="42" t="str">
        <f t="shared" ca="1" si="9"/>
        <v>Epheser</v>
      </c>
      <c r="K34" s="43" t="str">
        <f t="shared" ca="1" si="10"/>
        <v>5 - 6</v>
      </c>
      <c r="Q34" s="94">
        <v>399</v>
      </c>
      <c r="R34" s="94">
        <f t="shared" ca="1" si="1"/>
        <v>45324</v>
      </c>
      <c r="S34" s="94" t="str">
        <f t="shared" ca="1" si="2"/>
        <v>2024</v>
      </c>
      <c r="T34" s="95">
        <f t="shared" ca="1" si="0"/>
        <v>2025</v>
      </c>
      <c r="U34" s="57">
        <f t="shared" ca="1" si="3"/>
        <v>45690</v>
      </c>
      <c r="V34" s="57" t="str">
        <f t="shared" ca="1" si="4"/>
        <v>So</v>
      </c>
      <c r="W34" s="55">
        <v>33</v>
      </c>
      <c r="X34" s="59" t="s">
        <v>124</v>
      </c>
      <c r="Y34" s="59" t="s">
        <v>23</v>
      </c>
    </row>
    <row r="35" spans="1:25" ht="15" customHeight="1" x14ac:dyDescent="0.3">
      <c r="A35" s="79" t="str">
        <f t="shared" ca="1" si="11"/>
        <v>15</v>
      </c>
      <c r="B35" s="42" t="str">
        <f t="shared" ca="1" si="5"/>
        <v>Lukas</v>
      </c>
      <c r="C35" s="43" t="str">
        <f t="shared" ca="1" si="6"/>
        <v>4 - 5</v>
      </c>
      <c r="D35" s="75"/>
      <c r="E35" s="44">
        <v>15</v>
      </c>
      <c r="F35" s="42" t="str">
        <f t="shared" ca="1" si="7"/>
        <v>Apostelgeschichte</v>
      </c>
      <c r="G35" s="43" t="str">
        <f t="shared" ca="1" si="8"/>
        <v>27 - 28</v>
      </c>
      <c r="H35" s="75"/>
      <c r="I35" s="44">
        <v>15</v>
      </c>
      <c r="J35" s="42" t="str">
        <f t="shared" ca="1" si="9"/>
        <v>Philipper</v>
      </c>
      <c r="K35" s="43" t="str">
        <f t="shared" ca="1" si="10"/>
        <v>1 - 2</v>
      </c>
      <c r="Q35" s="94">
        <v>400</v>
      </c>
      <c r="R35" s="94">
        <f t="shared" ca="1" si="1"/>
        <v>45325</v>
      </c>
      <c r="S35" s="94" t="str">
        <f t="shared" ca="1" si="2"/>
        <v>2024</v>
      </c>
      <c r="T35" s="95">
        <f t="shared" ca="1" si="0"/>
        <v>2025</v>
      </c>
      <c r="U35" s="57">
        <f t="shared" ca="1" si="3"/>
        <v>45691</v>
      </c>
      <c r="V35" s="57" t="str">
        <f t="shared" ca="1" si="4"/>
        <v>Mo</v>
      </c>
      <c r="W35" s="55">
        <v>34</v>
      </c>
      <c r="X35" s="59" t="s">
        <v>124</v>
      </c>
      <c r="Y35" s="59" t="s">
        <v>28</v>
      </c>
    </row>
    <row r="36" spans="1:25" ht="15" customHeight="1" x14ac:dyDescent="0.3">
      <c r="A36" s="79" t="str">
        <f t="shared" ca="1" si="11"/>
        <v>16</v>
      </c>
      <c r="B36" s="42" t="str">
        <f t="shared" ca="1" si="5"/>
        <v>Lukas</v>
      </c>
      <c r="C36" s="43" t="str">
        <f t="shared" ca="1" si="6"/>
        <v>6 - 7</v>
      </c>
      <c r="D36" s="75"/>
      <c r="E36" s="44">
        <v>16</v>
      </c>
      <c r="F36" s="42" t="str">
        <f t="shared" ca="1" si="7"/>
        <v>Römer</v>
      </c>
      <c r="G36" s="43" t="str">
        <f t="shared" ca="1" si="8"/>
        <v>1 - 2</v>
      </c>
      <c r="H36" s="75"/>
      <c r="I36" s="44">
        <v>16</v>
      </c>
      <c r="J36" s="42" t="str">
        <f t="shared" ca="1" si="9"/>
        <v>Philipper</v>
      </c>
      <c r="K36" s="43" t="str">
        <f t="shared" ca="1" si="10"/>
        <v>3 - 4</v>
      </c>
      <c r="Q36" s="94">
        <v>401</v>
      </c>
      <c r="R36" s="94">
        <f t="shared" ca="1" si="1"/>
        <v>45326</v>
      </c>
      <c r="S36" s="94" t="str">
        <f t="shared" ca="1" si="2"/>
        <v>2024</v>
      </c>
      <c r="T36" s="95">
        <f t="shared" ca="1" si="0"/>
        <v>2025</v>
      </c>
      <c r="U36" s="57">
        <f t="shared" ca="1" si="3"/>
        <v>45692</v>
      </c>
      <c r="V36" s="57" t="str">
        <f t="shared" ca="1" si="4"/>
        <v>Di</v>
      </c>
      <c r="W36" s="55">
        <v>35</v>
      </c>
      <c r="X36" s="59" t="s">
        <v>124</v>
      </c>
      <c r="Y36" s="59" t="s">
        <v>143</v>
      </c>
    </row>
    <row r="37" spans="1:25" ht="15" customHeight="1" x14ac:dyDescent="0.3">
      <c r="A37" s="79" t="str">
        <f t="shared" ca="1" si="11"/>
        <v>17</v>
      </c>
      <c r="B37" s="42" t="str">
        <f t="shared" ca="1" si="5"/>
        <v>Lukas</v>
      </c>
      <c r="C37" s="43" t="str">
        <f t="shared" ca="1" si="6"/>
        <v>8 - 9</v>
      </c>
      <c r="D37" s="75"/>
      <c r="E37" s="44">
        <v>17</v>
      </c>
      <c r="F37" s="42" t="str">
        <f t="shared" ca="1" si="7"/>
        <v>Römer</v>
      </c>
      <c r="G37" s="43" t="str">
        <f t="shared" ca="1" si="8"/>
        <v>3 - 4</v>
      </c>
      <c r="H37" s="75"/>
      <c r="I37" s="44">
        <v>17</v>
      </c>
      <c r="J37" s="42" t="str">
        <f t="shared" ca="1" si="9"/>
        <v>Kolosser</v>
      </c>
      <c r="K37" s="43" t="str">
        <f t="shared" ca="1" si="10"/>
        <v>1 - 2</v>
      </c>
      <c r="Q37" s="94">
        <v>402</v>
      </c>
      <c r="R37" s="94">
        <f t="shared" ca="1" si="1"/>
        <v>45327</v>
      </c>
      <c r="S37" s="94" t="str">
        <f t="shared" ca="1" si="2"/>
        <v>2024</v>
      </c>
      <c r="T37" s="95">
        <f t="shared" ca="1" si="0"/>
        <v>2025</v>
      </c>
      <c r="U37" s="57">
        <f t="shared" ca="1" si="3"/>
        <v>45693</v>
      </c>
      <c r="V37" s="57" t="str">
        <f t="shared" ca="1" si="4"/>
        <v>Mi</v>
      </c>
      <c r="W37" s="55">
        <v>36</v>
      </c>
      <c r="X37" s="59" t="s">
        <v>124</v>
      </c>
      <c r="Y37" s="59" t="s">
        <v>86</v>
      </c>
    </row>
    <row r="38" spans="1:25" ht="15" customHeight="1" x14ac:dyDescent="0.3">
      <c r="A38" s="79" t="str">
        <f t="shared" ca="1" si="11"/>
        <v>18</v>
      </c>
      <c r="B38" s="42" t="str">
        <f t="shared" ca="1" si="5"/>
        <v>Lukas</v>
      </c>
      <c r="C38" s="43" t="str">
        <f t="shared" ca="1" si="6"/>
        <v>10 - 11</v>
      </c>
      <c r="D38" s="75"/>
      <c r="E38" s="44">
        <v>18</v>
      </c>
      <c r="F38" s="42" t="str">
        <f t="shared" ca="1" si="7"/>
        <v>Römer</v>
      </c>
      <c r="G38" s="43" t="str">
        <f t="shared" ca="1" si="8"/>
        <v>5 - 6</v>
      </c>
      <c r="H38" s="75"/>
      <c r="I38" s="44">
        <v>18</v>
      </c>
      <c r="J38" s="42" t="str">
        <f t="shared" ca="1" si="9"/>
        <v>Kolosser</v>
      </c>
      <c r="K38" s="43" t="str">
        <f t="shared" ca="1" si="10"/>
        <v>3 - 4</v>
      </c>
      <c r="Q38" s="94">
        <v>403</v>
      </c>
      <c r="R38" s="94">
        <f t="shared" ca="1" si="1"/>
        <v>45328</v>
      </c>
      <c r="S38" s="94" t="str">
        <f t="shared" ca="1" si="2"/>
        <v>2024</v>
      </c>
      <c r="T38" s="95">
        <f t="shared" ca="1" si="0"/>
        <v>2025</v>
      </c>
      <c r="U38" s="57">
        <f t="shared" ca="1" si="3"/>
        <v>45694</v>
      </c>
      <c r="V38" s="57" t="str">
        <f t="shared" ca="1" si="4"/>
        <v>Do</v>
      </c>
      <c r="W38" s="55">
        <v>37</v>
      </c>
      <c r="X38" s="59" t="s">
        <v>124</v>
      </c>
      <c r="Y38" s="59" t="s">
        <v>110</v>
      </c>
    </row>
    <row r="39" spans="1:25" ht="15" customHeight="1" x14ac:dyDescent="0.3">
      <c r="A39" s="79" t="str">
        <f t="shared" ca="1" si="11"/>
        <v>19</v>
      </c>
      <c r="B39" s="42" t="str">
        <f t="shared" ca="1" si="5"/>
        <v>Lukas</v>
      </c>
      <c r="C39" s="43" t="str">
        <f t="shared" ca="1" si="6"/>
        <v>12 - 13</v>
      </c>
      <c r="D39" s="75"/>
      <c r="E39" s="44">
        <v>19</v>
      </c>
      <c r="F39" s="42" t="str">
        <f t="shared" ca="1" si="7"/>
        <v>Römer</v>
      </c>
      <c r="G39" s="43" t="str">
        <f t="shared" ca="1" si="8"/>
        <v>7 - 8</v>
      </c>
      <c r="H39" s="75"/>
      <c r="I39" s="44">
        <v>19</v>
      </c>
      <c r="J39" s="42" t="str">
        <f t="shared" ca="1" si="9"/>
        <v>1. Thessalonicher</v>
      </c>
      <c r="K39" s="43" t="str">
        <f t="shared" ca="1" si="10"/>
        <v>1 - 3</v>
      </c>
      <c r="Q39" s="94">
        <v>404</v>
      </c>
      <c r="R39" s="94">
        <f t="shared" ca="1" si="1"/>
        <v>45329</v>
      </c>
      <c r="S39" s="94" t="str">
        <f t="shared" ca="1" si="2"/>
        <v>2024</v>
      </c>
      <c r="T39" s="95">
        <f t="shared" ca="1" si="0"/>
        <v>2025</v>
      </c>
      <c r="U39" s="57">
        <f t="shared" ca="1" si="3"/>
        <v>45695</v>
      </c>
      <c r="V39" s="57" t="str">
        <f t="shared" ca="1" si="4"/>
        <v>Fr</v>
      </c>
      <c r="W39" s="55">
        <v>38</v>
      </c>
      <c r="X39" s="59" t="s">
        <v>124</v>
      </c>
      <c r="Y39" s="59" t="s">
        <v>51</v>
      </c>
    </row>
    <row r="40" spans="1:25" ht="15" customHeight="1" x14ac:dyDescent="0.3">
      <c r="A40" s="79" t="str">
        <f t="shared" ca="1" si="11"/>
        <v>20</v>
      </c>
      <c r="B40" s="42" t="str">
        <f t="shared" ca="1" si="5"/>
        <v>Lukas</v>
      </c>
      <c r="C40" s="43" t="str">
        <f t="shared" ca="1" si="6"/>
        <v>14 - 16</v>
      </c>
      <c r="D40" s="75"/>
      <c r="E40" s="44">
        <v>20</v>
      </c>
      <c r="F40" s="42" t="str">
        <f t="shared" ca="1" si="7"/>
        <v>Römer</v>
      </c>
      <c r="G40" s="43" t="str">
        <f t="shared" ca="1" si="8"/>
        <v>9 - 10</v>
      </c>
      <c r="H40" s="75"/>
      <c r="I40" s="44">
        <v>20</v>
      </c>
      <c r="J40" s="42" t="str">
        <f t="shared" ca="1" si="9"/>
        <v>1. Thessalonicher</v>
      </c>
      <c r="K40" s="43" t="str">
        <f t="shared" ca="1" si="10"/>
        <v>4 - 5</v>
      </c>
      <c r="Q40" s="94">
        <v>405</v>
      </c>
      <c r="R40" s="94">
        <f t="shared" ca="1" si="1"/>
        <v>45330</v>
      </c>
      <c r="S40" s="94" t="str">
        <f t="shared" ca="1" si="2"/>
        <v>2024</v>
      </c>
      <c r="T40" s="95">
        <f t="shared" ca="1" si="0"/>
        <v>2025</v>
      </c>
      <c r="U40" s="57">
        <f t="shared" ca="1" si="3"/>
        <v>45696</v>
      </c>
      <c r="V40" s="57" t="str">
        <f t="shared" ca="1" si="4"/>
        <v>Sa</v>
      </c>
      <c r="W40" s="55">
        <v>39</v>
      </c>
      <c r="X40" s="59" t="s">
        <v>124</v>
      </c>
      <c r="Y40" s="59" t="s">
        <v>93</v>
      </c>
    </row>
    <row r="41" spans="1:25" ht="15" customHeight="1" x14ac:dyDescent="0.3">
      <c r="A41" s="79" t="str">
        <f t="shared" ca="1" si="11"/>
        <v>21</v>
      </c>
      <c r="B41" s="42" t="str">
        <f t="shared" ca="1" si="5"/>
        <v>Lukas</v>
      </c>
      <c r="C41" s="43" t="str">
        <f t="shared" ca="1" si="6"/>
        <v>17 - 18</v>
      </c>
      <c r="D41" s="75"/>
      <c r="E41" s="44">
        <v>21</v>
      </c>
      <c r="F41" s="42" t="str">
        <f t="shared" ca="1" si="7"/>
        <v>Römer</v>
      </c>
      <c r="G41" s="43" t="str">
        <f t="shared" ca="1" si="8"/>
        <v>11 - 13</v>
      </c>
      <c r="H41" s="75"/>
      <c r="I41" s="44">
        <v>21</v>
      </c>
      <c r="J41" s="42" t="str">
        <f t="shared" ca="1" si="9"/>
        <v>2. Thessalonicher</v>
      </c>
      <c r="K41" s="43" t="str">
        <f t="shared" ca="1" si="10"/>
        <v>1 - 3</v>
      </c>
      <c r="Q41" s="94">
        <v>406</v>
      </c>
      <c r="R41" s="94">
        <f t="shared" ca="1" si="1"/>
        <v>45331</v>
      </c>
      <c r="S41" s="94" t="str">
        <f t="shared" ca="1" si="2"/>
        <v>2024</v>
      </c>
      <c r="T41" s="95">
        <f t="shared" ca="1" si="0"/>
        <v>2025</v>
      </c>
      <c r="U41" s="57">
        <f t="shared" ca="1" si="3"/>
        <v>45697</v>
      </c>
      <c r="V41" s="57" t="str">
        <f t="shared" ca="1" si="4"/>
        <v>So</v>
      </c>
      <c r="W41" s="55">
        <v>40</v>
      </c>
      <c r="X41" s="59" t="s">
        <v>124</v>
      </c>
      <c r="Y41" s="59" t="s">
        <v>273</v>
      </c>
    </row>
    <row r="42" spans="1:25" ht="15" customHeight="1" x14ac:dyDescent="0.3">
      <c r="A42" s="79" t="str">
        <f t="shared" ca="1" si="11"/>
        <v>22</v>
      </c>
      <c r="B42" s="42" t="str">
        <f t="shared" ca="1" si="5"/>
        <v>Lukas</v>
      </c>
      <c r="C42" s="43" t="str">
        <f t="shared" ca="1" si="6"/>
        <v>19 - 21</v>
      </c>
      <c r="D42" s="75"/>
      <c r="E42" s="44">
        <v>22</v>
      </c>
      <c r="F42" s="42" t="str">
        <f t="shared" ca="1" si="7"/>
        <v>Römer</v>
      </c>
      <c r="G42" s="43" t="str">
        <f t="shared" ca="1" si="8"/>
        <v>14 - 16</v>
      </c>
      <c r="H42" s="75"/>
      <c r="I42" s="44">
        <v>22</v>
      </c>
      <c r="J42" s="42" t="str">
        <f t="shared" ca="1" si="9"/>
        <v>1. Timotheus</v>
      </c>
      <c r="K42" s="43" t="str">
        <f t="shared" ca="1" si="10"/>
        <v>1 - 2</v>
      </c>
      <c r="Q42" s="94">
        <v>407</v>
      </c>
      <c r="R42" s="94">
        <f t="shared" ca="1" si="1"/>
        <v>45332</v>
      </c>
      <c r="S42" s="94" t="str">
        <f t="shared" ca="1" si="2"/>
        <v>2024</v>
      </c>
      <c r="T42" s="95">
        <f t="shared" ca="1" si="0"/>
        <v>2025</v>
      </c>
      <c r="U42" s="57">
        <f t="shared" ca="1" si="3"/>
        <v>45698</v>
      </c>
      <c r="V42" s="57" t="str">
        <f t="shared" ca="1" si="4"/>
        <v>Mo</v>
      </c>
      <c r="W42" s="55">
        <v>41</v>
      </c>
      <c r="X42" s="59" t="s">
        <v>124</v>
      </c>
      <c r="Y42" s="59" t="s">
        <v>62</v>
      </c>
    </row>
    <row r="43" spans="1:25" ht="15" customHeight="1" x14ac:dyDescent="0.3">
      <c r="A43" s="79" t="str">
        <f t="shared" ca="1" si="11"/>
        <v>23</v>
      </c>
      <c r="B43" s="42" t="str">
        <f t="shared" ca="1" si="5"/>
        <v>Lukas</v>
      </c>
      <c r="C43" s="43" t="str">
        <f t="shared" ca="1" si="6"/>
        <v>22</v>
      </c>
      <c r="D43" s="75"/>
      <c r="E43" s="44">
        <v>23</v>
      </c>
      <c r="F43" s="42" t="str">
        <f t="shared" ca="1" si="7"/>
        <v>1. Korinther</v>
      </c>
      <c r="G43" s="43" t="str">
        <f t="shared" ca="1" si="8"/>
        <v>1</v>
      </c>
      <c r="H43" s="75"/>
      <c r="I43" s="44">
        <v>23</v>
      </c>
      <c r="J43" s="42" t="str">
        <f t="shared" ca="1" si="9"/>
        <v>1. Timotheus</v>
      </c>
      <c r="K43" s="43" t="str">
        <f t="shared" ca="1" si="10"/>
        <v>3 - 4</v>
      </c>
      <c r="Q43" s="94">
        <v>408</v>
      </c>
      <c r="R43" s="94">
        <f t="shared" ca="1" si="1"/>
        <v>45333</v>
      </c>
      <c r="S43" s="94" t="str">
        <f t="shared" ca="1" si="2"/>
        <v>2024</v>
      </c>
      <c r="T43" s="95">
        <f t="shared" ca="1" si="0"/>
        <v>2025</v>
      </c>
      <c r="U43" s="57">
        <f t="shared" ca="1" si="3"/>
        <v>45699</v>
      </c>
      <c r="V43" s="57" t="str">
        <f t="shared" ca="1" si="4"/>
        <v>Di</v>
      </c>
      <c r="W43" s="55">
        <v>42</v>
      </c>
      <c r="X43" s="59" t="s">
        <v>124</v>
      </c>
      <c r="Y43" s="59" t="s">
        <v>65</v>
      </c>
    </row>
    <row r="44" spans="1:25" ht="15" customHeight="1" x14ac:dyDescent="0.3">
      <c r="A44" s="79" t="str">
        <f t="shared" ca="1" si="11"/>
        <v>24</v>
      </c>
      <c r="B44" s="42" t="str">
        <f t="shared" ca="1" si="5"/>
        <v>Lukas</v>
      </c>
      <c r="C44" s="43" t="str">
        <f t="shared" ca="1" si="6"/>
        <v>23 - 24</v>
      </c>
      <c r="D44" s="75"/>
      <c r="E44" s="44">
        <v>24</v>
      </c>
      <c r="F44" s="42" t="str">
        <f t="shared" ca="1" si="7"/>
        <v>1. Korinther</v>
      </c>
      <c r="G44" s="43" t="str">
        <f t="shared" ca="1" si="8"/>
        <v>2 - 3</v>
      </c>
      <c r="H44" s="75"/>
      <c r="I44" s="44">
        <v>24</v>
      </c>
      <c r="J44" s="42" t="str">
        <f t="shared" ca="1" si="9"/>
        <v>1. Timotheus</v>
      </c>
      <c r="K44" s="43" t="str">
        <f t="shared" ca="1" si="10"/>
        <v>5 - 6</v>
      </c>
      <c r="Q44" s="94">
        <v>409</v>
      </c>
      <c r="R44" s="94">
        <f t="shared" ca="1" si="1"/>
        <v>45334</v>
      </c>
      <c r="S44" s="94" t="str">
        <f t="shared" ca="1" si="2"/>
        <v>2024</v>
      </c>
      <c r="T44" s="95">
        <f t="shared" ca="1" si="0"/>
        <v>2025</v>
      </c>
      <c r="U44" s="57">
        <f t="shared" ca="1" si="3"/>
        <v>45700</v>
      </c>
      <c r="V44" s="57" t="str">
        <f t="shared" ca="1" si="4"/>
        <v>Mi</v>
      </c>
      <c r="W44" s="55">
        <v>43</v>
      </c>
      <c r="X44" s="59" t="s">
        <v>140</v>
      </c>
      <c r="Y44" s="59" t="s">
        <v>23</v>
      </c>
    </row>
    <row r="45" spans="1:25" ht="15" customHeight="1" x14ac:dyDescent="0.3">
      <c r="A45" s="79" t="str">
        <f t="shared" ca="1" si="11"/>
        <v>25</v>
      </c>
      <c r="B45" s="42" t="str">
        <f t="shared" ca="1" si="5"/>
        <v>Johannes</v>
      </c>
      <c r="C45" s="43" t="str">
        <f t="shared" ca="1" si="6"/>
        <v>1 - 2</v>
      </c>
      <c r="D45" s="75"/>
      <c r="E45" s="44">
        <v>25</v>
      </c>
      <c r="F45" s="42" t="str">
        <f t="shared" ca="1" si="7"/>
        <v>1. Korinther</v>
      </c>
      <c r="G45" s="43" t="str">
        <f t="shared" ca="1" si="8"/>
        <v>4 - 5</v>
      </c>
      <c r="H45" s="75"/>
      <c r="I45" s="44">
        <v>25</v>
      </c>
      <c r="J45" s="42" t="str">
        <f t="shared" ca="1" si="9"/>
        <v>2. Timotheus</v>
      </c>
      <c r="K45" s="43" t="str">
        <f t="shared" ca="1" si="10"/>
        <v>1 - 2</v>
      </c>
      <c r="Q45" s="94">
        <v>410</v>
      </c>
      <c r="R45" s="94">
        <f t="shared" ca="1" si="1"/>
        <v>45335</v>
      </c>
      <c r="S45" s="94" t="str">
        <f t="shared" ca="1" si="2"/>
        <v>2024</v>
      </c>
      <c r="T45" s="95">
        <f t="shared" ca="1" si="0"/>
        <v>2025</v>
      </c>
      <c r="U45" s="57">
        <f t="shared" ca="1" si="3"/>
        <v>45701</v>
      </c>
      <c r="V45" s="57" t="str">
        <f t="shared" ca="1" si="4"/>
        <v>Do</v>
      </c>
      <c r="W45" s="55">
        <v>44</v>
      </c>
      <c r="X45" s="59" t="s">
        <v>140</v>
      </c>
      <c r="Y45" s="59" t="s">
        <v>28</v>
      </c>
    </row>
    <row r="46" spans="1:25" ht="15" customHeight="1" x14ac:dyDescent="0.3">
      <c r="A46" s="79" t="str">
        <f t="shared" ca="1" si="11"/>
        <v>26</v>
      </c>
      <c r="B46" s="42" t="str">
        <f t="shared" ca="1" si="5"/>
        <v>Johannes</v>
      </c>
      <c r="C46" s="43" t="str">
        <f t="shared" ca="1" si="6"/>
        <v>3 - 4</v>
      </c>
      <c r="D46" s="75"/>
      <c r="E46" s="44">
        <v>26</v>
      </c>
      <c r="F46" s="42" t="str">
        <f t="shared" ca="1" si="7"/>
        <v>1. Korinther</v>
      </c>
      <c r="G46" s="43" t="str">
        <f t="shared" ca="1" si="8"/>
        <v>6 - 7</v>
      </c>
      <c r="H46" s="75"/>
      <c r="I46" s="44">
        <v>26</v>
      </c>
      <c r="J46" s="42" t="str">
        <f t="shared" ca="1" si="9"/>
        <v>2. Timotheus</v>
      </c>
      <c r="K46" s="43" t="str">
        <f t="shared" ca="1" si="10"/>
        <v>3 - 4</v>
      </c>
      <c r="Q46" s="94">
        <v>411</v>
      </c>
      <c r="R46" s="94">
        <f t="shared" ca="1" si="1"/>
        <v>45336</v>
      </c>
      <c r="S46" s="94" t="str">
        <f t="shared" ca="1" si="2"/>
        <v>2024</v>
      </c>
      <c r="T46" s="95">
        <f t="shared" ca="1" si="0"/>
        <v>2025</v>
      </c>
      <c r="U46" s="57">
        <f t="shared" ca="1" si="3"/>
        <v>45702</v>
      </c>
      <c r="V46" s="57" t="str">
        <f t="shared" ca="1" si="4"/>
        <v>Fr</v>
      </c>
      <c r="W46" s="55">
        <v>45</v>
      </c>
      <c r="X46" s="59" t="s">
        <v>140</v>
      </c>
      <c r="Y46" s="59" t="s">
        <v>143</v>
      </c>
    </row>
    <row r="47" spans="1:25" ht="15" customHeight="1" x14ac:dyDescent="0.3">
      <c r="A47" s="79" t="str">
        <f t="shared" ca="1" si="11"/>
        <v>27</v>
      </c>
      <c r="B47" s="42" t="str">
        <f t="shared" ca="1" si="5"/>
        <v>Johannes</v>
      </c>
      <c r="C47" s="43" t="str">
        <f t="shared" ca="1" si="6"/>
        <v>5 - 6</v>
      </c>
      <c r="D47" s="75"/>
      <c r="E47" s="44">
        <v>27</v>
      </c>
      <c r="F47" s="42" t="str">
        <f t="shared" ca="1" si="7"/>
        <v>1. Korinther</v>
      </c>
      <c r="G47" s="43" t="str">
        <f t="shared" ca="1" si="8"/>
        <v>8 - 9</v>
      </c>
      <c r="H47" s="75"/>
      <c r="I47" s="44">
        <v>27</v>
      </c>
      <c r="J47" s="42" t="str">
        <f t="shared" ca="1" si="9"/>
        <v>Titus</v>
      </c>
      <c r="K47" s="43" t="str">
        <f t="shared" ca="1" si="10"/>
        <v>1 - 3</v>
      </c>
      <c r="Q47" s="94">
        <v>412</v>
      </c>
      <c r="R47" s="94">
        <f t="shared" ca="1" si="1"/>
        <v>45337</v>
      </c>
      <c r="S47" s="94" t="str">
        <f t="shared" ca="1" si="2"/>
        <v>2024</v>
      </c>
      <c r="T47" s="95">
        <f t="shared" ca="1" si="0"/>
        <v>2025</v>
      </c>
      <c r="U47" s="57">
        <f t="shared" ca="1" si="3"/>
        <v>45703</v>
      </c>
      <c r="V47" s="57" t="str">
        <f t="shared" ca="1" si="4"/>
        <v>Sa</v>
      </c>
      <c r="W47" s="55">
        <v>46</v>
      </c>
      <c r="X47" s="59" t="s">
        <v>140</v>
      </c>
      <c r="Y47" s="59" t="s">
        <v>86</v>
      </c>
    </row>
    <row r="48" spans="1:25" ht="15" customHeight="1" x14ac:dyDescent="0.3">
      <c r="A48" s="79" t="str">
        <f t="shared" ca="1" si="11"/>
        <v>28</v>
      </c>
      <c r="B48" s="42" t="str">
        <f t="shared" ca="1" si="5"/>
        <v>Johannes</v>
      </c>
      <c r="C48" s="43" t="str">
        <f t="shared" ca="1" si="6"/>
        <v>7 - 8</v>
      </c>
      <c r="D48" s="75"/>
      <c r="E48" s="44">
        <v>28</v>
      </c>
      <c r="F48" s="42" t="str">
        <f t="shared" ca="1" si="7"/>
        <v>1. Korinther</v>
      </c>
      <c r="G48" s="43" t="str">
        <f t="shared" ca="1" si="8"/>
        <v>10 - 11</v>
      </c>
      <c r="H48" s="75"/>
      <c r="I48" s="44">
        <v>28</v>
      </c>
      <c r="J48" s="42" t="str">
        <f t="shared" ca="1" si="9"/>
        <v>Philemon</v>
      </c>
      <c r="K48" s="43" t="str">
        <f t="shared" ca="1" si="10"/>
        <v>1</v>
      </c>
      <c r="Q48" s="94">
        <v>413</v>
      </c>
      <c r="R48" s="94">
        <f t="shared" ca="1" si="1"/>
        <v>45338</v>
      </c>
      <c r="S48" s="94" t="str">
        <f t="shared" ca="1" si="2"/>
        <v>2024</v>
      </c>
      <c r="T48" s="95">
        <f t="shared" ca="1" si="0"/>
        <v>2025</v>
      </c>
      <c r="U48" s="57">
        <f t="shared" ca="1" si="3"/>
        <v>45704</v>
      </c>
      <c r="V48" s="57" t="str">
        <f t="shared" ca="1" si="4"/>
        <v>So</v>
      </c>
      <c r="W48" s="55">
        <v>47</v>
      </c>
      <c r="X48" s="59" t="s">
        <v>140</v>
      </c>
      <c r="Y48" s="59" t="s">
        <v>545</v>
      </c>
    </row>
    <row r="49" spans="1:25" ht="15" customHeight="1" x14ac:dyDescent="0.3">
      <c r="A49" s="79" t="str">
        <f t="shared" ca="1" si="11"/>
        <v>29</v>
      </c>
      <c r="B49" s="42" t="str">
        <f t="shared" ca="1" si="5"/>
        <v>Johannes</v>
      </c>
      <c r="C49" s="43" t="str">
        <f t="shared" ca="1" si="6"/>
        <v>9 - 10</v>
      </c>
      <c r="D49" s="75"/>
      <c r="E49" s="44"/>
      <c r="F49" s="45"/>
      <c r="G49" s="46"/>
      <c r="H49" s="75"/>
      <c r="I49" s="44">
        <v>29</v>
      </c>
      <c r="J49" s="42" t="str">
        <f t="shared" ca="1" si="9"/>
        <v>Hebräer</v>
      </c>
      <c r="K49" s="43" t="str">
        <f t="shared" ca="1" si="10"/>
        <v>1 - 2</v>
      </c>
      <c r="Q49" s="94">
        <v>414</v>
      </c>
      <c r="R49" s="94">
        <f t="shared" ca="1" si="1"/>
        <v>45339</v>
      </c>
      <c r="S49" s="94" t="str">
        <f t="shared" ca="1" si="2"/>
        <v>2024</v>
      </c>
      <c r="T49" s="95">
        <f t="shared" ca="1" si="0"/>
        <v>2025</v>
      </c>
      <c r="U49" s="57">
        <f t="shared" ca="1" si="3"/>
        <v>45705</v>
      </c>
      <c r="V49" s="57" t="str">
        <f t="shared" ca="1" si="4"/>
        <v>Mo</v>
      </c>
      <c r="W49" s="55">
        <v>48</v>
      </c>
      <c r="X49" s="59" t="s">
        <v>140</v>
      </c>
      <c r="Y49" s="59" t="s">
        <v>533</v>
      </c>
    </row>
    <row r="50" spans="1:25" ht="15" customHeight="1" x14ac:dyDescent="0.3">
      <c r="A50" s="79" t="str">
        <f t="shared" ca="1" si="11"/>
        <v>30</v>
      </c>
      <c r="B50" s="42" t="str">
        <f t="shared" ca="1" si="5"/>
        <v>Johannes</v>
      </c>
      <c r="C50" s="43" t="str">
        <f t="shared" ca="1" si="6"/>
        <v>11 - 12</v>
      </c>
      <c r="D50" s="75"/>
      <c r="E50" s="44"/>
      <c r="F50" s="47"/>
      <c r="G50" s="46"/>
      <c r="H50" s="75"/>
      <c r="I50" s="44">
        <v>30</v>
      </c>
      <c r="J50" s="42" t="str">
        <f t="shared" ca="1" si="9"/>
        <v>Hebräer</v>
      </c>
      <c r="K50" s="43" t="str">
        <f t="shared" ca="1" si="10"/>
        <v>3 - 4</v>
      </c>
      <c r="Q50" s="94">
        <v>415</v>
      </c>
      <c r="R50" s="94">
        <f t="shared" ca="1" si="1"/>
        <v>45340</v>
      </c>
      <c r="S50" s="94" t="str">
        <f t="shared" ca="1" si="2"/>
        <v>2024</v>
      </c>
      <c r="T50" s="95">
        <f t="shared" ca="1" si="0"/>
        <v>2025</v>
      </c>
      <c r="U50" s="57">
        <f t="shared" ca="1" si="3"/>
        <v>45706</v>
      </c>
      <c r="V50" s="57" t="str">
        <f t="shared" ca="1" si="4"/>
        <v>Di</v>
      </c>
      <c r="W50" s="55">
        <v>49</v>
      </c>
      <c r="X50" s="59" t="s">
        <v>140</v>
      </c>
      <c r="Y50" s="59" t="s">
        <v>96</v>
      </c>
    </row>
    <row r="51" spans="1:25" ht="15" customHeight="1" thickBot="1" x14ac:dyDescent="0.35">
      <c r="A51" s="91" t="str">
        <f t="shared" ca="1" si="11"/>
        <v>31</v>
      </c>
      <c r="B51" s="49" t="str">
        <f t="shared" ca="1" si="5"/>
        <v>Johannes</v>
      </c>
      <c r="C51" s="50" t="str">
        <f t="shared" ca="1" si="6"/>
        <v>13 - 14</v>
      </c>
      <c r="D51" s="75"/>
      <c r="E51" s="51"/>
      <c r="F51" s="52"/>
      <c r="G51" s="53"/>
      <c r="H51" s="75"/>
      <c r="I51" s="51">
        <v>31</v>
      </c>
      <c r="J51" s="49" t="str">
        <f t="shared" ca="1" si="9"/>
        <v>Hebräer</v>
      </c>
      <c r="K51" s="50" t="str">
        <f t="shared" ca="1" si="10"/>
        <v>5 - 6</v>
      </c>
      <c r="Q51" s="94">
        <v>416</v>
      </c>
      <c r="R51" s="94">
        <f t="shared" ca="1" si="1"/>
        <v>45341</v>
      </c>
      <c r="S51" s="94" t="str">
        <f t="shared" ca="1" si="2"/>
        <v>2024</v>
      </c>
      <c r="T51" s="95">
        <f t="shared" ca="1" si="0"/>
        <v>2025</v>
      </c>
      <c r="U51" s="57">
        <f t="shared" ca="1" si="3"/>
        <v>45707</v>
      </c>
      <c r="V51" s="57" t="str">
        <f t="shared" ca="1" si="4"/>
        <v>Mi</v>
      </c>
      <c r="W51" s="55">
        <v>50</v>
      </c>
      <c r="X51" s="59" t="s">
        <v>140</v>
      </c>
      <c r="Y51" s="59" t="s">
        <v>520</v>
      </c>
    </row>
    <row r="52" spans="1:25" ht="15" customHeight="1" x14ac:dyDescent="0.3">
      <c r="A52" s="37" t="s">
        <v>81</v>
      </c>
      <c r="B52" s="38"/>
      <c r="C52" s="39"/>
      <c r="D52" s="77"/>
      <c r="E52" s="37" t="s">
        <v>82</v>
      </c>
      <c r="F52" s="40"/>
      <c r="G52" s="39"/>
      <c r="H52" s="77"/>
      <c r="I52" s="37" t="s">
        <v>83</v>
      </c>
      <c r="J52" s="40"/>
      <c r="K52" s="39"/>
      <c r="Q52" s="94">
        <v>417</v>
      </c>
      <c r="R52" s="94">
        <f t="shared" ca="1" si="1"/>
        <v>45342</v>
      </c>
      <c r="S52" s="94" t="str">
        <f t="shared" ca="1" si="2"/>
        <v>2024</v>
      </c>
      <c r="T52" s="95">
        <f t="shared" ca="1" si="0"/>
        <v>2025</v>
      </c>
      <c r="U52" s="57">
        <f t="shared" ca="1" si="3"/>
        <v>45708</v>
      </c>
      <c r="V52" s="57" t="str">
        <f t="shared" ca="1" si="4"/>
        <v>Do</v>
      </c>
      <c r="W52" s="55">
        <v>51</v>
      </c>
      <c r="X52" s="59" t="s">
        <v>140</v>
      </c>
      <c r="Y52" s="59" t="s">
        <v>541</v>
      </c>
    </row>
    <row r="53" spans="1:25" ht="15" customHeight="1" x14ac:dyDescent="0.3">
      <c r="A53" s="44">
        <v>1</v>
      </c>
      <c r="B53" s="42" t="str">
        <f t="shared" ref="B53:B82" ca="1" si="12">IF($W92-$P$2&lt;=0,INDEX($X$2:$Y$366,365+($W92-$P$2),1),INDEX($X$2:$Y$366,$W92-$P$2,1))</f>
        <v>Hebräer</v>
      </c>
      <c r="C53" s="43" t="str">
        <f t="shared" ref="C53:C82" ca="1" si="13">IF($W92-$P$2&lt;=0,INDEX($X$2:$Y$366,365+($W92-$P$2),2),INDEX($X$2:$Y$366,$W92-$P$2,2))</f>
        <v>7 - 8</v>
      </c>
      <c r="D53" s="76"/>
      <c r="E53" s="44">
        <v>1</v>
      </c>
      <c r="F53" s="42" t="str">
        <f t="shared" ref="F53:F83" ca="1" si="14">IF($W122-$P$2&lt;=0,INDEX($X$2:$Y$366,365+($W122-$P$2),1),INDEX($X$2:$Y$366,$W122-$P$2,1))</f>
        <v>Matthäus</v>
      </c>
      <c r="G53" s="43" t="str">
        <f t="shared" ref="G53:G83" ca="1" si="15">IF($W122-$P$2&lt;=0,INDEX($X$2:$Y$366,365+($W122-$P$2),2),INDEX($X$2:$Y$366,$W122-$P$2,2))</f>
        <v>19 - 20</v>
      </c>
      <c r="H53" s="76"/>
      <c r="I53" s="44">
        <v>1</v>
      </c>
      <c r="J53" s="42" t="str">
        <f t="shared" ref="J53:J82" ca="1" si="16">IF($W153-$P$2&lt;=0,INDEX($X$2:$Y$366,365+($W153-$P$2),1),INDEX($X$2:$Y$366,$W153-$P$2,1))</f>
        <v>Johannes</v>
      </c>
      <c r="K53" s="43" t="str">
        <f t="shared" ref="K53:K82" ca="1" si="17">IF($W153-$P$2&lt;=0,INDEX($X$2:$Y$366,365+($W153-$P$2),2),INDEX($X$2:$Y$366,$W153-$P$2,2))</f>
        <v>15 - 17</v>
      </c>
      <c r="Q53" s="94">
        <v>418</v>
      </c>
      <c r="R53" s="94">
        <f t="shared" ca="1" si="1"/>
        <v>45343</v>
      </c>
      <c r="S53" s="94" t="str">
        <f t="shared" ca="1" si="2"/>
        <v>2024</v>
      </c>
      <c r="T53" s="95">
        <f t="shared" ca="1" si="0"/>
        <v>2025</v>
      </c>
      <c r="U53" s="57">
        <f t="shared" ca="1" si="3"/>
        <v>45709</v>
      </c>
      <c r="V53" s="57" t="str">
        <f t="shared" ca="1" si="4"/>
        <v>Fr</v>
      </c>
      <c r="W53" s="55">
        <v>52</v>
      </c>
      <c r="X53" s="59" t="s">
        <v>140</v>
      </c>
      <c r="Y53" s="59" t="s">
        <v>544</v>
      </c>
    </row>
    <row r="54" spans="1:25" ht="15" customHeight="1" x14ac:dyDescent="0.3">
      <c r="A54" s="44">
        <v>2</v>
      </c>
      <c r="B54" s="42" t="str">
        <f t="shared" ca="1" si="12"/>
        <v>Hebräer</v>
      </c>
      <c r="C54" s="43" t="str">
        <f t="shared" ca="1" si="13"/>
        <v>9 - 10</v>
      </c>
      <c r="D54" s="76"/>
      <c r="E54" s="44">
        <v>2</v>
      </c>
      <c r="F54" s="42" t="str">
        <f t="shared" ca="1" si="14"/>
        <v>Matthäus</v>
      </c>
      <c r="G54" s="43" t="str">
        <f t="shared" ca="1" si="15"/>
        <v>21 - 23</v>
      </c>
      <c r="H54" s="76"/>
      <c r="I54" s="44">
        <v>2</v>
      </c>
      <c r="J54" s="42" t="str">
        <f t="shared" ca="1" si="16"/>
        <v>Johannes</v>
      </c>
      <c r="K54" s="43" t="str">
        <f t="shared" ca="1" si="17"/>
        <v>18 - 19</v>
      </c>
      <c r="Q54" s="94">
        <v>419</v>
      </c>
      <c r="R54" s="94">
        <f t="shared" ca="1" si="1"/>
        <v>45344</v>
      </c>
      <c r="S54" s="94" t="str">
        <f t="shared" ca="1" si="2"/>
        <v>2024</v>
      </c>
      <c r="T54" s="95">
        <f t="shared" ca="1" si="0"/>
        <v>2025</v>
      </c>
      <c r="U54" s="57">
        <f t="shared" ca="1" si="3"/>
        <v>45710</v>
      </c>
      <c r="V54" s="57" t="str">
        <f t="shared" ca="1" si="4"/>
        <v>Sa</v>
      </c>
      <c r="W54" s="55">
        <v>53</v>
      </c>
      <c r="X54" s="59" t="s">
        <v>140</v>
      </c>
      <c r="Y54" s="59" t="s">
        <v>546</v>
      </c>
    </row>
    <row r="55" spans="1:25" ht="15" customHeight="1" x14ac:dyDescent="0.3">
      <c r="A55" s="44">
        <v>3</v>
      </c>
      <c r="B55" s="42" t="str">
        <f t="shared" ca="1" si="12"/>
        <v>Hebräer</v>
      </c>
      <c r="C55" s="43" t="str">
        <f t="shared" ca="1" si="13"/>
        <v>11</v>
      </c>
      <c r="D55" s="76"/>
      <c r="E55" s="44">
        <v>3</v>
      </c>
      <c r="F55" s="42" t="str">
        <f t="shared" ca="1" si="14"/>
        <v>Matthäus</v>
      </c>
      <c r="G55" s="43" t="str">
        <f t="shared" ca="1" si="15"/>
        <v>24 - 25</v>
      </c>
      <c r="H55" s="76"/>
      <c r="I55" s="44">
        <v>3</v>
      </c>
      <c r="J55" s="42" t="str">
        <f t="shared" ca="1" si="16"/>
        <v>Johannes</v>
      </c>
      <c r="K55" s="43" t="str">
        <f t="shared" ca="1" si="17"/>
        <v>20 - 21</v>
      </c>
      <c r="Q55" s="94">
        <v>420</v>
      </c>
      <c r="R55" s="94">
        <f t="shared" ca="1" si="1"/>
        <v>45345</v>
      </c>
      <c r="S55" s="94" t="str">
        <f t="shared" ca="1" si="2"/>
        <v>2024</v>
      </c>
      <c r="T55" s="95">
        <f t="shared" ca="1" si="0"/>
        <v>2025</v>
      </c>
      <c r="U55" s="57">
        <f t="shared" ca="1" si="3"/>
        <v>45711</v>
      </c>
      <c r="V55" s="57" t="str">
        <f t="shared" ca="1" si="4"/>
        <v>So</v>
      </c>
      <c r="W55" s="55">
        <v>54</v>
      </c>
      <c r="X55" s="59" t="s">
        <v>140</v>
      </c>
      <c r="Y55" s="59" t="s">
        <v>74</v>
      </c>
    </row>
    <row r="56" spans="1:25" ht="15" customHeight="1" x14ac:dyDescent="0.3">
      <c r="A56" s="44">
        <v>4</v>
      </c>
      <c r="B56" s="42" t="str">
        <f t="shared" ca="1" si="12"/>
        <v>Hebräer</v>
      </c>
      <c r="C56" s="43" t="str">
        <f t="shared" ca="1" si="13"/>
        <v>12 - 13</v>
      </c>
      <c r="D56" s="76"/>
      <c r="E56" s="44">
        <v>4</v>
      </c>
      <c r="F56" s="42" t="str">
        <f t="shared" ca="1" si="14"/>
        <v>Matthäus</v>
      </c>
      <c r="G56" s="43" t="str">
        <f t="shared" ca="1" si="15"/>
        <v>26 - 28</v>
      </c>
      <c r="H56" s="76"/>
      <c r="I56" s="44">
        <v>4</v>
      </c>
      <c r="J56" s="42" t="str">
        <f t="shared" ca="1" si="16"/>
        <v>Apostelgeschichte</v>
      </c>
      <c r="K56" s="43" t="str">
        <f t="shared" ca="1" si="17"/>
        <v>1 - 2</v>
      </c>
      <c r="Q56" s="94">
        <v>421</v>
      </c>
      <c r="R56" s="94">
        <f t="shared" ca="1" si="1"/>
        <v>45346</v>
      </c>
      <c r="S56" s="94" t="str">
        <f t="shared" ca="1" si="2"/>
        <v>2024</v>
      </c>
      <c r="T56" s="95">
        <f t="shared" ca="1" si="0"/>
        <v>2025</v>
      </c>
      <c r="U56" s="57">
        <f t="shared" ca="1" si="3"/>
        <v>45712</v>
      </c>
      <c r="V56" s="57" t="str">
        <f t="shared" ca="1" si="4"/>
        <v>Mo</v>
      </c>
      <c r="W56" s="55">
        <v>55</v>
      </c>
      <c r="X56" s="59" t="s">
        <v>156</v>
      </c>
      <c r="Y56" s="59" t="s">
        <v>23</v>
      </c>
    </row>
    <row r="57" spans="1:25" ht="15" customHeight="1" x14ac:dyDescent="0.3">
      <c r="A57" s="44">
        <v>5</v>
      </c>
      <c r="B57" s="42" t="str">
        <f t="shared" ca="1" si="12"/>
        <v>Jakobus</v>
      </c>
      <c r="C57" s="43" t="str">
        <f t="shared" ca="1" si="13"/>
        <v>1 - 2</v>
      </c>
      <c r="D57" s="76"/>
      <c r="E57" s="44">
        <v>5</v>
      </c>
      <c r="F57" s="42" t="str">
        <f t="shared" ca="1" si="14"/>
        <v>Markus</v>
      </c>
      <c r="G57" s="43" t="str">
        <f t="shared" ca="1" si="15"/>
        <v>1 - 2</v>
      </c>
      <c r="H57" s="76"/>
      <c r="I57" s="44">
        <v>5</v>
      </c>
      <c r="J57" s="42" t="str">
        <f t="shared" ca="1" si="16"/>
        <v>Apostelgeschichte</v>
      </c>
      <c r="K57" s="43" t="str">
        <f t="shared" ca="1" si="17"/>
        <v>3 - 4</v>
      </c>
      <c r="Q57" s="94">
        <v>422</v>
      </c>
      <c r="R57" s="94">
        <f t="shared" ca="1" si="1"/>
        <v>45347</v>
      </c>
      <c r="S57" s="94" t="str">
        <f t="shared" ca="1" si="2"/>
        <v>2024</v>
      </c>
      <c r="T57" s="95">
        <f t="shared" ca="1" si="0"/>
        <v>2025</v>
      </c>
      <c r="U57" s="57">
        <f t="shared" ca="1" si="3"/>
        <v>45713</v>
      </c>
      <c r="V57" s="57" t="str">
        <f t="shared" ca="1" si="4"/>
        <v>Di</v>
      </c>
      <c r="W57" s="55">
        <v>56</v>
      </c>
      <c r="X57" s="59" t="s">
        <v>156</v>
      </c>
      <c r="Y57" s="59" t="s">
        <v>28</v>
      </c>
    </row>
    <row r="58" spans="1:25" ht="15" customHeight="1" x14ac:dyDescent="0.3">
      <c r="A58" s="44">
        <v>6</v>
      </c>
      <c r="B58" s="42" t="str">
        <f t="shared" ca="1" si="12"/>
        <v>Jakobus</v>
      </c>
      <c r="C58" s="43" t="str">
        <f t="shared" ca="1" si="13"/>
        <v>3 - 5</v>
      </c>
      <c r="D58" s="76"/>
      <c r="E58" s="44">
        <v>6</v>
      </c>
      <c r="F58" s="42" t="str">
        <f t="shared" ca="1" si="14"/>
        <v>Markus</v>
      </c>
      <c r="G58" s="43" t="str">
        <f t="shared" ca="1" si="15"/>
        <v>3 - 5</v>
      </c>
      <c r="H58" s="76"/>
      <c r="I58" s="44">
        <v>6</v>
      </c>
      <c r="J58" s="42" t="str">
        <f t="shared" ca="1" si="16"/>
        <v>Apostelgeschichte</v>
      </c>
      <c r="K58" s="43" t="str">
        <f t="shared" ca="1" si="17"/>
        <v>5 - 6</v>
      </c>
      <c r="Q58" s="94">
        <v>423</v>
      </c>
      <c r="R58" s="94">
        <f t="shared" ca="1" si="1"/>
        <v>45348</v>
      </c>
      <c r="S58" s="94" t="str">
        <f t="shared" ca="1" si="2"/>
        <v>2024</v>
      </c>
      <c r="T58" s="95">
        <f t="shared" ca="1" si="0"/>
        <v>2025</v>
      </c>
      <c r="U58" s="57">
        <f t="shared" ca="1" si="3"/>
        <v>45714</v>
      </c>
      <c r="V58" s="57" t="str">
        <f t="shared" ca="1" si="4"/>
        <v>Mi</v>
      </c>
      <c r="W58" s="55">
        <v>57</v>
      </c>
      <c r="X58" s="59" t="s">
        <v>156</v>
      </c>
      <c r="Y58" s="59" t="s">
        <v>143</v>
      </c>
    </row>
    <row r="59" spans="1:25" ht="15" customHeight="1" x14ac:dyDescent="0.3">
      <c r="A59" s="44">
        <v>7</v>
      </c>
      <c r="B59" s="42" t="str">
        <f t="shared" ca="1" si="12"/>
        <v>1. Petrus</v>
      </c>
      <c r="C59" s="43" t="str">
        <f t="shared" ca="1" si="13"/>
        <v>1</v>
      </c>
      <c r="D59" s="76"/>
      <c r="E59" s="44">
        <v>7</v>
      </c>
      <c r="F59" s="42" t="str">
        <f t="shared" ca="1" si="14"/>
        <v>Markus</v>
      </c>
      <c r="G59" s="43" t="str">
        <f t="shared" ca="1" si="15"/>
        <v>6 - 7</v>
      </c>
      <c r="H59" s="76"/>
      <c r="I59" s="44">
        <v>7</v>
      </c>
      <c r="J59" s="42" t="str">
        <f t="shared" ca="1" si="16"/>
        <v>Apostelgeschichte</v>
      </c>
      <c r="K59" s="43" t="str">
        <f t="shared" ca="1" si="17"/>
        <v>7 - 8</v>
      </c>
      <c r="Q59" s="94">
        <v>424</v>
      </c>
      <c r="R59" s="94">
        <f t="shared" ca="1" si="1"/>
        <v>45349</v>
      </c>
      <c r="S59" s="94" t="str">
        <f t="shared" ca="1" si="2"/>
        <v>2024</v>
      </c>
      <c r="T59" s="95">
        <f t="shared" ca="1" si="0"/>
        <v>2025</v>
      </c>
      <c r="U59" s="57">
        <f t="shared" ca="1" si="3"/>
        <v>45715</v>
      </c>
      <c r="V59" s="57" t="str">
        <f t="shared" ca="1" si="4"/>
        <v>Do</v>
      </c>
      <c r="W59" s="55">
        <v>58</v>
      </c>
      <c r="X59" s="59" t="s">
        <v>156</v>
      </c>
      <c r="Y59" s="59" t="s">
        <v>86</v>
      </c>
    </row>
    <row r="60" spans="1:25" ht="15" customHeight="1" x14ac:dyDescent="0.3">
      <c r="A60" s="44">
        <v>8</v>
      </c>
      <c r="B60" s="42" t="str">
        <f t="shared" ca="1" si="12"/>
        <v>1. Petrus</v>
      </c>
      <c r="C60" s="43" t="str">
        <f t="shared" ca="1" si="13"/>
        <v>2 - 3</v>
      </c>
      <c r="D60" s="76"/>
      <c r="E60" s="44">
        <v>8</v>
      </c>
      <c r="F60" s="42" t="str">
        <f t="shared" ca="1" si="14"/>
        <v>Markus</v>
      </c>
      <c r="G60" s="43" t="str">
        <f t="shared" ca="1" si="15"/>
        <v>8 - 9</v>
      </c>
      <c r="H60" s="76"/>
      <c r="I60" s="44">
        <v>8</v>
      </c>
      <c r="J60" s="42" t="str">
        <f t="shared" ca="1" si="16"/>
        <v>Apostelgeschichte</v>
      </c>
      <c r="K60" s="43" t="str">
        <f t="shared" ca="1" si="17"/>
        <v>9 - 11</v>
      </c>
      <c r="Q60" s="94">
        <v>425</v>
      </c>
      <c r="R60" s="94">
        <f t="shared" ca="1" si="1"/>
        <v>45350</v>
      </c>
      <c r="S60" s="94" t="str">
        <f t="shared" ca="1" si="2"/>
        <v>2024</v>
      </c>
      <c r="T60" s="95">
        <f t="shared" ca="1" si="0"/>
        <v>2025</v>
      </c>
      <c r="U60" s="57">
        <f t="shared" ca="1" si="3"/>
        <v>45716</v>
      </c>
      <c r="V60" s="57" t="str">
        <f t="shared" ca="1" si="4"/>
        <v>Fr</v>
      </c>
      <c r="W60" s="55">
        <v>59</v>
      </c>
      <c r="X60" s="59" t="s">
        <v>156</v>
      </c>
      <c r="Y60" s="59" t="s">
        <v>110</v>
      </c>
    </row>
    <row r="61" spans="1:25" ht="15" customHeight="1" x14ac:dyDescent="0.3">
      <c r="A61" s="44">
        <v>9</v>
      </c>
      <c r="B61" s="42" t="str">
        <f t="shared" ca="1" si="12"/>
        <v>1. Petrus</v>
      </c>
      <c r="C61" s="43" t="str">
        <f t="shared" ca="1" si="13"/>
        <v>4 - 5</v>
      </c>
      <c r="D61" s="76"/>
      <c r="E61" s="44">
        <v>9</v>
      </c>
      <c r="F61" s="42" t="str">
        <f t="shared" ca="1" si="14"/>
        <v>Markus</v>
      </c>
      <c r="G61" s="43" t="str">
        <f t="shared" ca="1" si="15"/>
        <v>10 - 12</v>
      </c>
      <c r="H61" s="76"/>
      <c r="I61" s="44">
        <v>9</v>
      </c>
      <c r="J61" s="42" t="str">
        <f t="shared" ca="1" si="16"/>
        <v>Apostelgeschichte</v>
      </c>
      <c r="K61" s="43" t="str">
        <f t="shared" ca="1" si="17"/>
        <v>12 - 14</v>
      </c>
      <c r="Q61" s="94">
        <v>426</v>
      </c>
      <c r="R61" s="94">
        <f t="shared" ca="1" si="1"/>
        <v>45352</v>
      </c>
      <c r="S61" s="94" t="str">
        <f t="shared" ca="1" si="2"/>
        <v>2024</v>
      </c>
      <c r="T61" s="95">
        <f t="shared" ca="1" si="0"/>
        <v>2025</v>
      </c>
      <c r="U61" s="57">
        <f t="shared" ca="1" si="3"/>
        <v>45717</v>
      </c>
      <c r="V61" s="57" t="str">
        <f t="shared" ca="1" si="4"/>
        <v>Sa</v>
      </c>
      <c r="W61" s="55">
        <v>60</v>
      </c>
      <c r="X61" s="59" t="s">
        <v>156</v>
      </c>
      <c r="Y61" s="59" t="s">
        <v>272</v>
      </c>
    </row>
    <row r="62" spans="1:25" ht="15" customHeight="1" x14ac:dyDescent="0.3">
      <c r="A62" s="44">
        <v>10</v>
      </c>
      <c r="B62" s="42" t="str">
        <f t="shared" ca="1" si="12"/>
        <v>2. Petrus</v>
      </c>
      <c r="C62" s="43" t="str">
        <f t="shared" ca="1" si="13"/>
        <v>1 - 3</v>
      </c>
      <c r="D62" s="76"/>
      <c r="E62" s="44">
        <v>10</v>
      </c>
      <c r="F62" s="42" t="str">
        <f t="shared" ca="1" si="14"/>
        <v>Markus</v>
      </c>
      <c r="G62" s="43" t="str">
        <f t="shared" ca="1" si="15"/>
        <v>13</v>
      </c>
      <c r="H62" s="76"/>
      <c r="I62" s="44">
        <v>10</v>
      </c>
      <c r="J62" s="42" t="str">
        <f t="shared" ca="1" si="16"/>
        <v>Apostelgeschichte</v>
      </c>
      <c r="K62" s="43" t="str">
        <f t="shared" ca="1" si="17"/>
        <v>15 - 16</v>
      </c>
      <c r="Q62" s="94">
        <v>427</v>
      </c>
      <c r="R62" s="94">
        <f t="shared" ca="1" si="1"/>
        <v>45353</v>
      </c>
      <c r="S62" s="94" t="str">
        <f t="shared" ca="1" si="2"/>
        <v>2024</v>
      </c>
      <c r="T62" s="95">
        <f t="shared" ca="1" si="0"/>
        <v>2025</v>
      </c>
      <c r="U62" s="57">
        <f t="shared" ca="1" si="3"/>
        <v>45718</v>
      </c>
      <c r="V62" s="57" t="str">
        <f t="shared" ca="1" si="4"/>
        <v>So</v>
      </c>
      <c r="W62" s="55">
        <v>61</v>
      </c>
      <c r="X62" s="59" t="s">
        <v>156</v>
      </c>
      <c r="Y62" s="59" t="s">
        <v>275</v>
      </c>
    </row>
    <row r="63" spans="1:25" ht="15" customHeight="1" x14ac:dyDescent="0.3">
      <c r="A63" s="44">
        <v>11</v>
      </c>
      <c r="B63" s="42" t="str">
        <f t="shared" ca="1" si="12"/>
        <v>1. Johannes</v>
      </c>
      <c r="C63" s="43" t="str">
        <f t="shared" ca="1" si="13"/>
        <v>1 - 2</v>
      </c>
      <c r="D63" s="76"/>
      <c r="E63" s="44">
        <v>11</v>
      </c>
      <c r="F63" s="42" t="str">
        <f t="shared" ca="1" si="14"/>
        <v>Markus</v>
      </c>
      <c r="G63" s="43" t="str">
        <f t="shared" ca="1" si="15"/>
        <v>14</v>
      </c>
      <c r="H63" s="76"/>
      <c r="I63" s="44">
        <v>11</v>
      </c>
      <c r="J63" s="42" t="str">
        <f t="shared" ca="1" si="16"/>
        <v>Apostelgeschichte</v>
      </c>
      <c r="K63" s="43" t="str">
        <f t="shared" ca="1" si="17"/>
        <v>17 - 18</v>
      </c>
      <c r="Q63" s="94">
        <v>428</v>
      </c>
      <c r="R63" s="94">
        <f t="shared" ca="1" si="1"/>
        <v>45354</v>
      </c>
      <c r="S63" s="94" t="str">
        <f t="shared" ca="1" si="2"/>
        <v>2024</v>
      </c>
      <c r="T63" s="95">
        <f t="shared" ca="1" si="0"/>
        <v>2025</v>
      </c>
      <c r="U63" s="57">
        <f t="shared" ca="1" si="3"/>
        <v>45719</v>
      </c>
      <c r="V63" s="57" t="str">
        <f t="shared" ca="1" si="4"/>
        <v>Mo</v>
      </c>
      <c r="W63" s="55">
        <v>62</v>
      </c>
      <c r="X63" s="59" t="s">
        <v>167</v>
      </c>
      <c r="Y63" s="59" t="s">
        <v>77</v>
      </c>
    </row>
    <row r="64" spans="1:25" ht="15" customHeight="1" x14ac:dyDescent="0.3">
      <c r="A64" s="44">
        <v>12</v>
      </c>
      <c r="B64" s="42" t="str">
        <f t="shared" ca="1" si="12"/>
        <v>1. Johannes</v>
      </c>
      <c r="C64" s="43" t="str">
        <f t="shared" ca="1" si="13"/>
        <v>3 - 5</v>
      </c>
      <c r="D64" s="76"/>
      <c r="E64" s="44">
        <v>12</v>
      </c>
      <c r="F64" s="42" t="str">
        <f t="shared" ca="1" si="14"/>
        <v>Markus</v>
      </c>
      <c r="G64" s="43" t="str">
        <f t="shared" ca="1" si="15"/>
        <v>15 - 16</v>
      </c>
      <c r="H64" s="76"/>
      <c r="I64" s="44">
        <v>12</v>
      </c>
      <c r="J64" s="42" t="str">
        <f t="shared" ca="1" si="16"/>
        <v>Apostelgeschichte</v>
      </c>
      <c r="K64" s="43" t="str">
        <f t="shared" ca="1" si="17"/>
        <v>19 - 20</v>
      </c>
      <c r="Q64" s="94">
        <v>429</v>
      </c>
      <c r="R64" s="94">
        <f t="shared" ca="1" si="1"/>
        <v>45355</v>
      </c>
      <c r="S64" s="94" t="str">
        <f t="shared" ca="1" si="2"/>
        <v>2024</v>
      </c>
      <c r="T64" s="95">
        <f t="shared" ca="1" si="0"/>
        <v>2025</v>
      </c>
      <c r="U64" s="57">
        <f t="shared" ca="1" si="3"/>
        <v>45720</v>
      </c>
      <c r="V64" s="57" t="str">
        <f t="shared" ca="1" si="4"/>
        <v>Di</v>
      </c>
      <c r="W64" s="55">
        <v>63</v>
      </c>
      <c r="X64" s="59" t="s">
        <v>167</v>
      </c>
      <c r="Y64" s="59" t="s">
        <v>79</v>
      </c>
    </row>
    <row r="65" spans="1:25" ht="15" customHeight="1" x14ac:dyDescent="0.3">
      <c r="A65" s="44">
        <v>13</v>
      </c>
      <c r="B65" s="42" t="str">
        <f t="shared" ca="1" si="12"/>
        <v>2. + 3. Johannes</v>
      </c>
      <c r="C65" s="43" t="str">
        <f t="shared" ca="1" si="13"/>
        <v>1</v>
      </c>
      <c r="D65" s="76"/>
      <c r="E65" s="44">
        <v>13</v>
      </c>
      <c r="F65" s="42" t="str">
        <f t="shared" ca="1" si="14"/>
        <v>Lukas</v>
      </c>
      <c r="G65" s="43" t="str">
        <f t="shared" ca="1" si="15"/>
        <v>1</v>
      </c>
      <c r="H65" s="76"/>
      <c r="I65" s="44">
        <v>13</v>
      </c>
      <c r="J65" s="42" t="str">
        <f t="shared" ca="1" si="16"/>
        <v>Apostelgeschichte</v>
      </c>
      <c r="K65" s="43" t="str">
        <f t="shared" ca="1" si="17"/>
        <v>21 - 23</v>
      </c>
      <c r="Q65" s="94">
        <v>430</v>
      </c>
      <c r="R65" s="94">
        <f t="shared" ca="1" si="1"/>
        <v>45356</v>
      </c>
      <c r="S65" s="94" t="str">
        <f t="shared" ca="1" si="2"/>
        <v>2024</v>
      </c>
      <c r="T65" s="95">
        <f t="shared" ca="1" si="0"/>
        <v>2025</v>
      </c>
      <c r="U65" s="57">
        <f t="shared" ca="1" si="3"/>
        <v>45721</v>
      </c>
      <c r="V65" s="57" t="str">
        <f t="shared" ca="1" si="4"/>
        <v>Mi</v>
      </c>
      <c r="W65" s="55">
        <v>64</v>
      </c>
      <c r="X65" s="59" t="s">
        <v>167</v>
      </c>
      <c r="Y65" s="59" t="s">
        <v>80</v>
      </c>
    </row>
    <row r="66" spans="1:25" ht="15" customHeight="1" x14ac:dyDescent="0.3">
      <c r="A66" s="44">
        <v>14</v>
      </c>
      <c r="B66" s="42" t="str">
        <f t="shared" ca="1" si="12"/>
        <v>Judas</v>
      </c>
      <c r="C66" s="43" t="str">
        <f t="shared" ca="1" si="13"/>
        <v>1</v>
      </c>
      <c r="D66" s="76"/>
      <c r="E66" s="44">
        <v>14</v>
      </c>
      <c r="F66" s="42" t="str">
        <f t="shared" ca="1" si="14"/>
        <v>Lukas</v>
      </c>
      <c r="G66" s="43" t="str">
        <f t="shared" ca="1" si="15"/>
        <v>2 - 3</v>
      </c>
      <c r="H66" s="76"/>
      <c r="I66" s="44">
        <v>14</v>
      </c>
      <c r="J66" s="42" t="str">
        <f t="shared" ca="1" si="16"/>
        <v>Apostelgeschichte</v>
      </c>
      <c r="K66" s="43" t="str">
        <f t="shared" ca="1" si="17"/>
        <v>24 - 26</v>
      </c>
      <c r="Q66" s="94">
        <v>431</v>
      </c>
      <c r="R66" s="94">
        <f t="shared" ca="1" si="1"/>
        <v>45357</v>
      </c>
      <c r="S66" s="94" t="str">
        <f t="shared" ca="1" si="2"/>
        <v>2024</v>
      </c>
      <c r="T66" s="95">
        <f t="shared" ref="T66:T129" ca="1" si="18">IF(A$14&gt;R66,S66+1,S66)</f>
        <v>2025</v>
      </c>
      <c r="U66" s="57">
        <f t="shared" ca="1" si="3"/>
        <v>45722</v>
      </c>
      <c r="V66" s="57" t="str">
        <f t="shared" ca="1" si="4"/>
        <v>Do</v>
      </c>
      <c r="W66" s="55">
        <v>65</v>
      </c>
      <c r="X66" s="59" t="s">
        <v>167</v>
      </c>
      <c r="Y66" s="59" t="s">
        <v>106</v>
      </c>
    </row>
    <row r="67" spans="1:25" ht="15" customHeight="1" x14ac:dyDescent="0.3">
      <c r="A67" s="44">
        <v>15</v>
      </c>
      <c r="B67" s="42" t="str">
        <f t="shared" ca="1" si="12"/>
        <v>Offenbarung</v>
      </c>
      <c r="C67" s="43" t="str">
        <f t="shared" ca="1" si="13"/>
        <v>1 - 3</v>
      </c>
      <c r="D67" s="76"/>
      <c r="E67" s="44">
        <v>15</v>
      </c>
      <c r="F67" s="42" t="str">
        <f t="shared" ca="1" si="14"/>
        <v>Lukas</v>
      </c>
      <c r="G67" s="43" t="str">
        <f t="shared" ca="1" si="15"/>
        <v>4 - 5</v>
      </c>
      <c r="H67" s="76"/>
      <c r="I67" s="44">
        <v>15</v>
      </c>
      <c r="J67" s="42" t="str">
        <f t="shared" ca="1" si="16"/>
        <v>Apostelgeschichte</v>
      </c>
      <c r="K67" s="43" t="str">
        <f t="shared" ca="1" si="17"/>
        <v>27 - 28</v>
      </c>
      <c r="Q67" s="94">
        <v>432</v>
      </c>
      <c r="R67" s="94">
        <f t="shared" ref="R67:R130" ca="1" si="19">DATE(TEXT($M$2,"JJJJ"),TEXT(Q67,"MM"),TEXT(Q67,"TT"))</f>
        <v>45358</v>
      </c>
      <c r="S67" s="94" t="str">
        <f t="shared" ref="S67:S130" ca="1" si="20">TEXT(R67,"JJJJ")</f>
        <v>2024</v>
      </c>
      <c r="T67" s="95">
        <f t="shared" ca="1" si="18"/>
        <v>2025</v>
      </c>
      <c r="U67" s="57">
        <f t="shared" ref="U67:U130" ca="1" si="21">DATE(T67,TEXT(R67,"MM"),TEXT(R67,"TT"))</f>
        <v>45723</v>
      </c>
      <c r="V67" s="57" t="str">
        <f t="shared" ref="V67:V130" ca="1" si="22">TEXT(U67,"TTT")</f>
        <v>Fr</v>
      </c>
      <c r="W67" s="55">
        <v>66</v>
      </c>
      <c r="X67" s="59" t="s">
        <v>167</v>
      </c>
      <c r="Y67" s="59" t="s">
        <v>42</v>
      </c>
    </row>
    <row r="68" spans="1:25" ht="15" customHeight="1" x14ac:dyDescent="0.3">
      <c r="A68" s="44">
        <v>16</v>
      </c>
      <c r="B68" s="42" t="str">
        <f t="shared" ca="1" si="12"/>
        <v>Offenbarung</v>
      </c>
      <c r="C68" s="43" t="str">
        <f t="shared" ca="1" si="13"/>
        <v>4 - 6</v>
      </c>
      <c r="D68" s="76"/>
      <c r="E68" s="44">
        <v>16</v>
      </c>
      <c r="F68" s="42" t="str">
        <f t="shared" ca="1" si="14"/>
        <v>Lukas</v>
      </c>
      <c r="G68" s="43" t="str">
        <f t="shared" ca="1" si="15"/>
        <v>6 - 7</v>
      </c>
      <c r="H68" s="76"/>
      <c r="I68" s="44">
        <v>16</v>
      </c>
      <c r="J68" s="42" t="str">
        <f t="shared" ca="1" si="16"/>
        <v>Römer</v>
      </c>
      <c r="K68" s="43" t="str">
        <f t="shared" ca="1" si="17"/>
        <v>1 - 2</v>
      </c>
      <c r="Q68" s="94">
        <v>433</v>
      </c>
      <c r="R68" s="94">
        <f t="shared" ca="1" si="19"/>
        <v>45359</v>
      </c>
      <c r="S68" s="94" t="str">
        <f t="shared" ca="1" si="20"/>
        <v>2024</v>
      </c>
      <c r="T68" s="95">
        <f t="shared" ca="1" si="18"/>
        <v>2025</v>
      </c>
      <c r="U68" s="57">
        <f t="shared" ca="1" si="21"/>
        <v>45724</v>
      </c>
      <c r="V68" s="57" t="str">
        <f t="shared" ca="1" si="22"/>
        <v>Sa</v>
      </c>
      <c r="W68" s="55">
        <v>67</v>
      </c>
      <c r="X68" s="59" t="s">
        <v>167</v>
      </c>
      <c r="Y68" s="59" t="s">
        <v>146</v>
      </c>
    </row>
    <row r="69" spans="1:25" ht="15" customHeight="1" x14ac:dyDescent="0.3">
      <c r="A69" s="44">
        <v>17</v>
      </c>
      <c r="B69" s="42" t="str">
        <f t="shared" ca="1" si="12"/>
        <v>Offenbarung</v>
      </c>
      <c r="C69" s="43" t="str">
        <f t="shared" ca="1" si="13"/>
        <v>7 - 9</v>
      </c>
      <c r="D69" s="76"/>
      <c r="E69" s="44">
        <v>17</v>
      </c>
      <c r="F69" s="42" t="str">
        <f t="shared" ca="1" si="14"/>
        <v>Lukas</v>
      </c>
      <c r="G69" s="43" t="str">
        <f t="shared" ca="1" si="15"/>
        <v>8 - 9</v>
      </c>
      <c r="H69" s="76"/>
      <c r="I69" s="44">
        <v>17</v>
      </c>
      <c r="J69" s="42" t="str">
        <f t="shared" ca="1" si="16"/>
        <v>Römer</v>
      </c>
      <c r="K69" s="43" t="str">
        <f t="shared" ca="1" si="17"/>
        <v>3 - 4</v>
      </c>
      <c r="Q69" s="94">
        <v>434</v>
      </c>
      <c r="R69" s="94">
        <f t="shared" ca="1" si="19"/>
        <v>45360</v>
      </c>
      <c r="S69" s="94" t="str">
        <f t="shared" ca="1" si="20"/>
        <v>2024</v>
      </c>
      <c r="T69" s="95">
        <f t="shared" ca="1" si="18"/>
        <v>2025</v>
      </c>
      <c r="U69" s="57">
        <f t="shared" ca="1" si="21"/>
        <v>45725</v>
      </c>
      <c r="V69" s="57" t="str">
        <f t="shared" ca="1" si="22"/>
        <v>So</v>
      </c>
      <c r="W69" s="55">
        <v>68</v>
      </c>
      <c r="X69" s="59" t="s">
        <v>167</v>
      </c>
      <c r="Y69" s="59" t="s">
        <v>113</v>
      </c>
    </row>
    <row r="70" spans="1:25" ht="15" customHeight="1" x14ac:dyDescent="0.3">
      <c r="A70" s="44">
        <v>18</v>
      </c>
      <c r="B70" s="42" t="str">
        <f t="shared" ca="1" si="12"/>
        <v>Offenbarung</v>
      </c>
      <c r="C70" s="43" t="str">
        <f t="shared" ca="1" si="13"/>
        <v>10 - 12</v>
      </c>
      <c r="D70" s="76"/>
      <c r="E70" s="44">
        <v>18</v>
      </c>
      <c r="F70" s="42" t="str">
        <f t="shared" ca="1" si="14"/>
        <v>Lukas</v>
      </c>
      <c r="G70" s="43" t="str">
        <f t="shared" ca="1" si="15"/>
        <v>10 - 11</v>
      </c>
      <c r="H70" s="76"/>
      <c r="I70" s="44">
        <v>18</v>
      </c>
      <c r="J70" s="42" t="str">
        <f t="shared" ca="1" si="16"/>
        <v>Römer</v>
      </c>
      <c r="K70" s="43" t="str">
        <f t="shared" ca="1" si="17"/>
        <v>5 - 6</v>
      </c>
      <c r="Q70" s="94">
        <v>435</v>
      </c>
      <c r="R70" s="94">
        <f t="shared" ca="1" si="19"/>
        <v>45361</v>
      </c>
      <c r="S70" s="94" t="str">
        <f t="shared" ca="1" si="20"/>
        <v>2024</v>
      </c>
      <c r="T70" s="95">
        <f t="shared" ca="1" si="18"/>
        <v>2025</v>
      </c>
      <c r="U70" s="57">
        <f t="shared" ca="1" si="21"/>
        <v>45726</v>
      </c>
      <c r="V70" s="57" t="str">
        <f t="shared" ca="1" si="22"/>
        <v>Mo</v>
      </c>
      <c r="W70" s="55">
        <v>69</v>
      </c>
      <c r="X70" s="59" t="s">
        <v>167</v>
      </c>
      <c r="Y70" s="59" t="s">
        <v>176</v>
      </c>
    </row>
    <row r="71" spans="1:25" ht="15" customHeight="1" x14ac:dyDescent="0.3">
      <c r="A71" s="44">
        <v>19</v>
      </c>
      <c r="B71" s="42" t="str">
        <f t="shared" ca="1" si="12"/>
        <v>Offenbarung</v>
      </c>
      <c r="C71" s="43" t="str">
        <f t="shared" ca="1" si="13"/>
        <v>13 - 15</v>
      </c>
      <c r="D71" s="76"/>
      <c r="E71" s="44">
        <v>19</v>
      </c>
      <c r="F71" s="42" t="str">
        <f t="shared" ca="1" si="14"/>
        <v>Lukas</v>
      </c>
      <c r="G71" s="43" t="str">
        <f t="shared" ca="1" si="15"/>
        <v>12 - 13</v>
      </c>
      <c r="H71" s="76"/>
      <c r="I71" s="44">
        <v>19</v>
      </c>
      <c r="J71" s="42" t="str">
        <f t="shared" ca="1" si="16"/>
        <v>Römer</v>
      </c>
      <c r="K71" s="43" t="str">
        <f t="shared" ca="1" si="17"/>
        <v>7 - 8</v>
      </c>
      <c r="Q71" s="94">
        <v>436</v>
      </c>
      <c r="R71" s="94">
        <f t="shared" ca="1" si="19"/>
        <v>45362</v>
      </c>
      <c r="S71" s="94" t="str">
        <f t="shared" ca="1" si="20"/>
        <v>2024</v>
      </c>
      <c r="T71" s="95">
        <f t="shared" ca="1" si="18"/>
        <v>2025</v>
      </c>
      <c r="U71" s="57">
        <f t="shared" ca="1" si="21"/>
        <v>45727</v>
      </c>
      <c r="V71" s="57" t="str">
        <f t="shared" ca="1" si="22"/>
        <v>Di</v>
      </c>
      <c r="W71" s="55">
        <v>70</v>
      </c>
      <c r="X71" s="59" t="s">
        <v>167</v>
      </c>
      <c r="Y71" s="59" t="s">
        <v>96</v>
      </c>
    </row>
    <row r="72" spans="1:25" ht="15" customHeight="1" x14ac:dyDescent="0.3">
      <c r="A72" s="44">
        <v>20</v>
      </c>
      <c r="B72" s="42" t="str">
        <f t="shared" ca="1" si="12"/>
        <v>Offenbarung</v>
      </c>
      <c r="C72" s="43" t="str">
        <f t="shared" ca="1" si="13"/>
        <v>16 - 18</v>
      </c>
      <c r="D72" s="76"/>
      <c r="E72" s="44">
        <v>20</v>
      </c>
      <c r="F72" s="42" t="str">
        <f t="shared" ca="1" si="14"/>
        <v>Lukas</v>
      </c>
      <c r="G72" s="43" t="str">
        <f t="shared" ca="1" si="15"/>
        <v>14 - 16</v>
      </c>
      <c r="H72" s="76"/>
      <c r="I72" s="44">
        <v>20</v>
      </c>
      <c r="J72" s="42" t="str">
        <f t="shared" ca="1" si="16"/>
        <v>Römer</v>
      </c>
      <c r="K72" s="43" t="str">
        <f t="shared" ca="1" si="17"/>
        <v>9 - 10</v>
      </c>
      <c r="Q72" s="94">
        <v>437</v>
      </c>
      <c r="R72" s="94">
        <f t="shared" ca="1" si="19"/>
        <v>45363</v>
      </c>
      <c r="S72" s="94" t="str">
        <f t="shared" ca="1" si="20"/>
        <v>2024</v>
      </c>
      <c r="T72" s="95">
        <f t="shared" ca="1" si="18"/>
        <v>2025</v>
      </c>
      <c r="U72" s="57">
        <f t="shared" ca="1" si="21"/>
        <v>45728</v>
      </c>
      <c r="V72" s="57" t="str">
        <f t="shared" ca="1" si="22"/>
        <v>Mi</v>
      </c>
      <c r="W72" s="55">
        <v>71</v>
      </c>
      <c r="X72" s="59" t="s">
        <v>183</v>
      </c>
      <c r="Y72" s="59" t="s">
        <v>23</v>
      </c>
    </row>
    <row r="73" spans="1:25" ht="15" customHeight="1" x14ac:dyDescent="0.3">
      <c r="A73" s="44">
        <v>21</v>
      </c>
      <c r="B73" s="42" t="str">
        <f t="shared" ca="1" si="12"/>
        <v>Offenbarung</v>
      </c>
      <c r="C73" s="43" t="str">
        <f t="shared" ca="1" si="13"/>
        <v>19 - 20</v>
      </c>
      <c r="D73" s="76"/>
      <c r="E73" s="44">
        <v>21</v>
      </c>
      <c r="F73" s="42" t="str">
        <f t="shared" ca="1" si="14"/>
        <v>Lukas</v>
      </c>
      <c r="G73" s="43" t="str">
        <f t="shared" ca="1" si="15"/>
        <v>17 - 18</v>
      </c>
      <c r="H73" s="76"/>
      <c r="I73" s="44">
        <v>21</v>
      </c>
      <c r="J73" s="42" t="str">
        <f t="shared" ca="1" si="16"/>
        <v>Römer</v>
      </c>
      <c r="K73" s="43" t="str">
        <f t="shared" ca="1" si="17"/>
        <v>11 - 13</v>
      </c>
      <c r="Q73" s="94">
        <v>438</v>
      </c>
      <c r="R73" s="94">
        <f t="shared" ca="1" si="19"/>
        <v>45364</v>
      </c>
      <c r="S73" s="94" t="str">
        <f t="shared" ca="1" si="20"/>
        <v>2024</v>
      </c>
      <c r="T73" s="95">
        <f t="shared" ca="1" si="18"/>
        <v>2025</v>
      </c>
      <c r="U73" s="57">
        <f t="shared" ca="1" si="21"/>
        <v>45729</v>
      </c>
      <c r="V73" s="57" t="str">
        <f t="shared" ca="1" si="22"/>
        <v>Do</v>
      </c>
      <c r="W73" s="55">
        <v>72</v>
      </c>
      <c r="X73" s="59" t="s">
        <v>183</v>
      </c>
      <c r="Y73" s="59" t="s">
        <v>103</v>
      </c>
    </row>
    <row r="74" spans="1:25" ht="15" customHeight="1" x14ac:dyDescent="0.3">
      <c r="A74" s="44">
        <v>22</v>
      </c>
      <c r="B74" s="42" t="str">
        <f t="shared" ca="1" si="12"/>
        <v>Offenbarung</v>
      </c>
      <c r="C74" s="43" t="str">
        <f t="shared" ca="1" si="13"/>
        <v>21 - 22</v>
      </c>
      <c r="D74" s="76"/>
      <c r="E74" s="44">
        <v>22</v>
      </c>
      <c r="F74" s="42" t="str">
        <f t="shared" ca="1" si="14"/>
        <v>Lukas</v>
      </c>
      <c r="G74" s="43" t="str">
        <f t="shared" ca="1" si="15"/>
        <v>19 - 21</v>
      </c>
      <c r="H74" s="76"/>
      <c r="I74" s="44">
        <v>22</v>
      </c>
      <c r="J74" s="42" t="str">
        <f t="shared" ca="1" si="16"/>
        <v>Römer</v>
      </c>
      <c r="K74" s="43" t="str">
        <f t="shared" ca="1" si="17"/>
        <v>14 - 16</v>
      </c>
      <c r="Q74" s="94">
        <v>439</v>
      </c>
      <c r="R74" s="94">
        <f t="shared" ca="1" si="19"/>
        <v>45365</v>
      </c>
      <c r="S74" s="94" t="str">
        <f t="shared" ca="1" si="20"/>
        <v>2024</v>
      </c>
      <c r="T74" s="95">
        <f t="shared" ca="1" si="18"/>
        <v>2025</v>
      </c>
      <c r="U74" s="57">
        <f t="shared" ca="1" si="21"/>
        <v>45730</v>
      </c>
      <c r="V74" s="57" t="str">
        <f t="shared" ca="1" si="22"/>
        <v>Fr</v>
      </c>
      <c r="W74" s="55">
        <v>73</v>
      </c>
      <c r="X74" s="59" t="s">
        <v>183</v>
      </c>
      <c r="Y74" s="59" t="s">
        <v>106</v>
      </c>
    </row>
    <row r="75" spans="1:25" ht="15" customHeight="1" x14ac:dyDescent="0.3">
      <c r="A75" s="44">
        <v>23</v>
      </c>
      <c r="B75" s="42" t="str">
        <f t="shared" ca="1" si="12"/>
        <v>Matthäus</v>
      </c>
      <c r="C75" s="43" t="str">
        <f t="shared" ca="1" si="13"/>
        <v>1 - 2</v>
      </c>
      <c r="D75" s="76"/>
      <c r="E75" s="44">
        <v>23</v>
      </c>
      <c r="F75" s="42" t="str">
        <f t="shared" ca="1" si="14"/>
        <v>Lukas</v>
      </c>
      <c r="G75" s="43" t="str">
        <f t="shared" ca="1" si="15"/>
        <v>22</v>
      </c>
      <c r="H75" s="76"/>
      <c r="I75" s="44">
        <v>23</v>
      </c>
      <c r="J75" s="42" t="str">
        <f t="shared" ca="1" si="16"/>
        <v>1. Korinther</v>
      </c>
      <c r="K75" s="43" t="str">
        <f t="shared" ca="1" si="17"/>
        <v>1</v>
      </c>
      <c r="Q75" s="94">
        <v>440</v>
      </c>
      <c r="R75" s="94">
        <f t="shared" ca="1" si="19"/>
        <v>45366</v>
      </c>
      <c r="S75" s="94" t="str">
        <f t="shared" ca="1" si="20"/>
        <v>2024</v>
      </c>
      <c r="T75" s="95">
        <f t="shared" ca="1" si="18"/>
        <v>2025</v>
      </c>
      <c r="U75" s="57">
        <f t="shared" ca="1" si="21"/>
        <v>45731</v>
      </c>
      <c r="V75" s="57" t="str">
        <f t="shared" ca="1" si="22"/>
        <v>Sa</v>
      </c>
      <c r="W75" s="55">
        <v>74</v>
      </c>
      <c r="X75" s="59" t="s">
        <v>183</v>
      </c>
      <c r="Y75" s="59" t="s">
        <v>265</v>
      </c>
    </row>
    <row r="76" spans="1:25" ht="15" customHeight="1" x14ac:dyDescent="0.3">
      <c r="A76" s="44">
        <v>24</v>
      </c>
      <c r="B76" s="42" t="str">
        <f t="shared" ca="1" si="12"/>
        <v>Matthäus</v>
      </c>
      <c r="C76" s="43" t="str">
        <f t="shared" ca="1" si="13"/>
        <v>3 - 4</v>
      </c>
      <c r="D76" s="76"/>
      <c r="E76" s="44">
        <v>24</v>
      </c>
      <c r="F76" s="42" t="str">
        <f t="shared" ca="1" si="14"/>
        <v>Lukas</v>
      </c>
      <c r="G76" s="43" t="str">
        <f t="shared" ca="1" si="15"/>
        <v>23 - 24</v>
      </c>
      <c r="H76" s="76"/>
      <c r="I76" s="44">
        <v>24</v>
      </c>
      <c r="J76" s="42" t="str">
        <f t="shared" ca="1" si="16"/>
        <v>1. Korinther</v>
      </c>
      <c r="K76" s="43" t="str">
        <f t="shared" ca="1" si="17"/>
        <v>2 - 3</v>
      </c>
      <c r="Q76" s="94">
        <v>441</v>
      </c>
      <c r="R76" s="94">
        <f t="shared" ca="1" si="19"/>
        <v>45367</v>
      </c>
      <c r="S76" s="94" t="str">
        <f t="shared" ca="1" si="20"/>
        <v>2024</v>
      </c>
      <c r="T76" s="95">
        <f t="shared" ca="1" si="18"/>
        <v>2025</v>
      </c>
      <c r="U76" s="57">
        <f t="shared" ca="1" si="21"/>
        <v>45732</v>
      </c>
      <c r="V76" s="57" t="str">
        <f t="shared" ca="1" si="22"/>
        <v>So</v>
      </c>
      <c r="W76" s="55">
        <v>75</v>
      </c>
      <c r="X76" s="59" t="s">
        <v>183</v>
      </c>
      <c r="Y76" s="59" t="s">
        <v>272</v>
      </c>
    </row>
    <row r="77" spans="1:25" ht="15" customHeight="1" x14ac:dyDescent="0.3">
      <c r="A77" s="44">
        <v>25</v>
      </c>
      <c r="B77" s="42" t="str">
        <f t="shared" ca="1" si="12"/>
        <v>Matthäus</v>
      </c>
      <c r="C77" s="43" t="str">
        <f t="shared" ca="1" si="13"/>
        <v>5</v>
      </c>
      <c r="D77" s="76"/>
      <c r="E77" s="44">
        <v>25</v>
      </c>
      <c r="F77" s="42" t="str">
        <f t="shared" ca="1" si="14"/>
        <v>Johannes</v>
      </c>
      <c r="G77" s="43" t="str">
        <f t="shared" ca="1" si="15"/>
        <v>1 - 2</v>
      </c>
      <c r="H77" s="76"/>
      <c r="I77" s="44">
        <v>25</v>
      </c>
      <c r="J77" s="42" t="str">
        <f t="shared" ca="1" si="16"/>
        <v>1. Korinther</v>
      </c>
      <c r="K77" s="43" t="str">
        <f t="shared" ca="1" si="17"/>
        <v>4 - 5</v>
      </c>
      <c r="Q77" s="94">
        <v>442</v>
      </c>
      <c r="R77" s="94">
        <f t="shared" ca="1" si="19"/>
        <v>45368</v>
      </c>
      <c r="S77" s="94" t="str">
        <f t="shared" ca="1" si="20"/>
        <v>2024</v>
      </c>
      <c r="T77" s="95">
        <f t="shared" ca="1" si="18"/>
        <v>2025</v>
      </c>
      <c r="U77" s="57">
        <f t="shared" ca="1" si="21"/>
        <v>45733</v>
      </c>
      <c r="V77" s="57" t="str">
        <f t="shared" ca="1" si="22"/>
        <v>Mo</v>
      </c>
      <c r="W77" s="55">
        <v>76</v>
      </c>
      <c r="X77" s="59" t="s">
        <v>193</v>
      </c>
      <c r="Y77" s="59" t="s">
        <v>23</v>
      </c>
    </row>
    <row r="78" spans="1:25" ht="15" customHeight="1" x14ac:dyDescent="0.3">
      <c r="A78" s="44">
        <v>26</v>
      </c>
      <c r="B78" s="42" t="str">
        <f t="shared" ca="1" si="12"/>
        <v>Matthäus</v>
      </c>
      <c r="C78" s="43" t="str">
        <f t="shared" ca="1" si="13"/>
        <v>6 - 7</v>
      </c>
      <c r="D78" s="76"/>
      <c r="E78" s="44">
        <v>26</v>
      </c>
      <c r="F78" s="42" t="str">
        <f t="shared" ca="1" si="14"/>
        <v>Johannes</v>
      </c>
      <c r="G78" s="43" t="str">
        <f t="shared" ca="1" si="15"/>
        <v>3 - 4</v>
      </c>
      <c r="H78" s="76"/>
      <c r="I78" s="44">
        <v>26</v>
      </c>
      <c r="J78" s="42" t="str">
        <f t="shared" ca="1" si="16"/>
        <v>1. Korinther</v>
      </c>
      <c r="K78" s="43" t="str">
        <f t="shared" ca="1" si="17"/>
        <v>6 - 7</v>
      </c>
      <c r="Q78" s="94">
        <v>443</v>
      </c>
      <c r="R78" s="94">
        <f t="shared" ca="1" si="19"/>
        <v>45369</v>
      </c>
      <c r="S78" s="94" t="str">
        <f t="shared" ca="1" si="20"/>
        <v>2024</v>
      </c>
      <c r="T78" s="95">
        <f t="shared" ca="1" si="18"/>
        <v>2025</v>
      </c>
      <c r="U78" s="57">
        <f t="shared" ca="1" si="21"/>
        <v>45734</v>
      </c>
      <c r="V78" s="57" t="str">
        <f t="shared" ca="1" si="22"/>
        <v>Di</v>
      </c>
      <c r="W78" s="55">
        <v>77</v>
      </c>
      <c r="X78" s="59" t="s">
        <v>193</v>
      </c>
      <c r="Y78" s="59" t="s">
        <v>28</v>
      </c>
    </row>
    <row r="79" spans="1:25" ht="15" customHeight="1" x14ac:dyDescent="0.3">
      <c r="A79" s="44">
        <v>27</v>
      </c>
      <c r="B79" s="42" t="str">
        <f t="shared" ca="1" si="12"/>
        <v>Matthäus</v>
      </c>
      <c r="C79" s="43" t="str">
        <f t="shared" ca="1" si="13"/>
        <v>8 - 9</v>
      </c>
      <c r="D79" s="76"/>
      <c r="E79" s="44">
        <v>27</v>
      </c>
      <c r="F79" s="42" t="str">
        <f t="shared" ca="1" si="14"/>
        <v>Johannes</v>
      </c>
      <c r="G79" s="43" t="str">
        <f t="shared" ca="1" si="15"/>
        <v>5 - 6</v>
      </c>
      <c r="H79" s="76"/>
      <c r="I79" s="44">
        <v>27</v>
      </c>
      <c r="J79" s="42" t="str">
        <f t="shared" ca="1" si="16"/>
        <v>1. Korinther</v>
      </c>
      <c r="K79" s="43" t="str">
        <f t="shared" ca="1" si="17"/>
        <v>8 - 9</v>
      </c>
      <c r="Q79" s="94">
        <v>444</v>
      </c>
      <c r="R79" s="94">
        <f t="shared" ca="1" si="19"/>
        <v>45370</v>
      </c>
      <c r="S79" s="94" t="str">
        <f t="shared" ca="1" si="20"/>
        <v>2024</v>
      </c>
      <c r="T79" s="95">
        <f t="shared" ca="1" si="18"/>
        <v>2025</v>
      </c>
      <c r="U79" s="57">
        <f t="shared" ca="1" si="21"/>
        <v>45735</v>
      </c>
      <c r="V79" s="57" t="str">
        <f t="shared" ca="1" si="22"/>
        <v>Mi</v>
      </c>
      <c r="W79" s="55">
        <v>78</v>
      </c>
      <c r="X79" s="59" t="s">
        <v>193</v>
      </c>
      <c r="Y79" s="59" t="s">
        <v>143</v>
      </c>
    </row>
    <row r="80" spans="1:25" ht="15" customHeight="1" x14ac:dyDescent="0.3">
      <c r="A80" s="44">
        <v>28</v>
      </c>
      <c r="B80" s="42" t="str">
        <f t="shared" ca="1" si="12"/>
        <v>Matthäus</v>
      </c>
      <c r="C80" s="43" t="str">
        <f t="shared" ca="1" si="13"/>
        <v>10 - 12</v>
      </c>
      <c r="D80" s="76"/>
      <c r="E80" s="44">
        <v>28</v>
      </c>
      <c r="F80" s="42" t="str">
        <f t="shared" ca="1" si="14"/>
        <v>Johannes</v>
      </c>
      <c r="G80" s="43" t="str">
        <f t="shared" ca="1" si="15"/>
        <v>7 - 8</v>
      </c>
      <c r="H80" s="76"/>
      <c r="I80" s="44">
        <v>28</v>
      </c>
      <c r="J80" s="42" t="str">
        <f t="shared" ca="1" si="16"/>
        <v>1. Korinther</v>
      </c>
      <c r="K80" s="43" t="str">
        <f t="shared" ca="1" si="17"/>
        <v>10 - 11</v>
      </c>
      <c r="Q80" s="94">
        <v>445</v>
      </c>
      <c r="R80" s="94">
        <f t="shared" ca="1" si="19"/>
        <v>45371</v>
      </c>
      <c r="S80" s="94" t="str">
        <f t="shared" ca="1" si="20"/>
        <v>2024</v>
      </c>
      <c r="T80" s="95">
        <f t="shared" ca="1" si="18"/>
        <v>2025</v>
      </c>
      <c r="U80" s="57">
        <f t="shared" ca="1" si="21"/>
        <v>45736</v>
      </c>
      <c r="V80" s="57" t="str">
        <f t="shared" ca="1" si="22"/>
        <v>Do</v>
      </c>
      <c r="W80" s="55">
        <v>79</v>
      </c>
      <c r="X80" s="59" t="s">
        <v>199</v>
      </c>
      <c r="Y80" s="59" t="s">
        <v>23</v>
      </c>
    </row>
    <row r="81" spans="1:25" ht="15" customHeight="1" x14ac:dyDescent="0.3">
      <c r="A81" s="44">
        <v>29</v>
      </c>
      <c r="B81" s="42" t="str">
        <f t="shared" ca="1" si="12"/>
        <v>Matthäus</v>
      </c>
      <c r="C81" s="43" t="str">
        <f t="shared" ca="1" si="13"/>
        <v>13 - 15</v>
      </c>
      <c r="D81" s="76"/>
      <c r="E81" s="44">
        <v>29</v>
      </c>
      <c r="F81" s="42" t="str">
        <f t="shared" ca="1" si="14"/>
        <v>Johannes</v>
      </c>
      <c r="G81" s="43" t="str">
        <f t="shared" ca="1" si="15"/>
        <v>9 - 10</v>
      </c>
      <c r="H81" s="76"/>
      <c r="I81" s="44">
        <v>29</v>
      </c>
      <c r="J81" s="42" t="str">
        <f t="shared" ca="1" si="16"/>
        <v>1. Korinther</v>
      </c>
      <c r="K81" s="43" t="str">
        <f t="shared" ca="1" si="17"/>
        <v>12 - 13</v>
      </c>
      <c r="Q81" s="94">
        <v>446</v>
      </c>
      <c r="R81" s="94">
        <f t="shared" ca="1" si="19"/>
        <v>45372</v>
      </c>
      <c r="S81" s="94" t="str">
        <f t="shared" ca="1" si="20"/>
        <v>2024</v>
      </c>
      <c r="T81" s="95">
        <f t="shared" ca="1" si="18"/>
        <v>2025</v>
      </c>
      <c r="U81" s="57">
        <f t="shared" ca="1" si="21"/>
        <v>45737</v>
      </c>
      <c r="V81" s="57" t="str">
        <f t="shared" ca="1" si="22"/>
        <v>Fr</v>
      </c>
      <c r="W81" s="55">
        <v>80</v>
      </c>
      <c r="X81" s="59" t="s">
        <v>199</v>
      </c>
      <c r="Y81" s="59" t="s">
        <v>28</v>
      </c>
    </row>
    <row r="82" spans="1:25" ht="15" customHeight="1" x14ac:dyDescent="0.3">
      <c r="A82" s="44">
        <v>30</v>
      </c>
      <c r="B82" s="42" t="str">
        <f t="shared" ca="1" si="12"/>
        <v>Matthäus</v>
      </c>
      <c r="C82" s="43" t="str">
        <f t="shared" ca="1" si="13"/>
        <v>16 - 18</v>
      </c>
      <c r="D82" s="76"/>
      <c r="E82" s="44">
        <v>30</v>
      </c>
      <c r="F82" s="42" t="str">
        <f t="shared" ca="1" si="14"/>
        <v>Johannes</v>
      </c>
      <c r="G82" s="43" t="str">
        <f t="shared" ca="1" si="15"/>
        <v>11 - 12</v>
      </c>
      <c r="H82" s="76"/>
      <c r="I82" s="44">
        <v>30</v>
      </c>
      <c r="J82" s="42" t="str">
        <f t="shared" ca="1" si="16"/>
        <v>1. Korinther</v>
      </c>
      <c r="K82" s="43" t="str">
        <f t="shared" ca="1" si="17"/>
        <v>14</v>
      </c>
      <c r="Q82" s="94">
        <v>447</v>
      </c>
      <c r="R82" s="94">
        <f t="shared" ca="1" si="19"/>
        <v>45373</v>
      </c>
      <c r="S82" s="94" t="str">
        <f t="shared" ca="1" si="20"/>
        <v>2024</v>
      </c>
      <c r="T82" s="95">
        <f t="shared" ca="1" si="18"/>
        <v>2025</v>
      </c>
      <c r="U82" s="57">
        <f t="shared" ca="1" si="21"/>
        <v>45738</v>
      </c>
      <c r="V82" s="57" t="str">
        <f t="shared" ca="1" si="22"/>
        <v>Sa</v>
      </c>
      <c r="W82" s="55">
        <v>81</v>
      </c>
      <c r="X82" s="59" t="s">
        <v>199</v>
      </c>
      <c r="Y82" s="59" t="s">
        <v>143</v>
      </c>
    </row>
    <row r="83" spans="1:25" ht="15" customHeight="1" thickBot="1" x14ac:dyDescent="0.35">
      <c r="A83" s="51"/>
      <c r="B83" s="49"/>
      <c r="C83" s="53"/>
      <c r="D83" s="76"/>
      <c r="E83" s="51">
        <v>31</v>
      </c>
      <c r="F83" s="49" t="str">
        <f t="shared" ca="1" si="14"/>
        <v>Johannes</v>
      </c>
      <c r="G83" s="50" t="str">
        <f t="shared" ca="1" si="15"/>
        <v>13 - 14</v>
      </c>
      <c r="H83" s="76"/>
      <c r="I83" s="51"/>
      <c r="J83" s="54"/>
      <c r="K83" s="53"/>
      <c r="Q83" s="94">
        <v>448</v>
      </c>
      <c r="R83" s="94">
        <f t="shared" ca="1" si="19"/>
        <v>45374</v>
      </c>
      <c r="S83" s="94" t="str">
        <f t="shared" ca="1" si="20"/>
        <v>2024</v>
      </c>
      <c r="T83" s="95">
        <f t="shared" ca="1" si="18"/>
        <v>2025</v>
      </c>
      <c r="U83" s="57">
        <f t="shared" ca="1" si="21"/>
        <v>45739</v>
      </c>
      <c r="V83" s="57" t="str">
        <f t="shared" ca="1" si="22"/>
        <v>So</v>
      </c>
      <c r="W83" s="55">
        <v>82</v>
      </c>
      <c r="X83" s="59" t="s">
        <v>203</v>
      </c>
      <c r="Y83" s="59" t="s">
        <v>23</v>
      </c>
    </row>
    <row r="84" spans="1:25" ht="15" customHeight="1" x14ac:dyDescent="0.3">
      <c r="A84" s="37" t="s">
        <v>114</v>
      </c>
      <c r="B84" s="38"/>
      <c r="C84" s="39"/>
      <c r="D84" s="77"/>
      <c r="E84" s="37" t="s">
        <v>115</v>
      </c>
      <c r="F84" s="40"/>
      <c r="G84" s="39"/>
      <c r="H84" s="77"/>
      <c r="I84" s="37" t="s">
        <v>116</v>
      </c>
      <c r="J84" s="40"/>
      <c r="K84" s="39"/>
      <c r="Q84" s="94">
        <v>449</v>
      </c>
      <c r="R84" s="94">
        <f t="shared" ca="1" si="19"/>
        <v>45375</v>
      </c>
      <c r="S84" s="94" t="str">
        <f t="shared" ca="1" si="20"/>
        <v>2024</v>
      </c>
      <c r="T84" s="95">
        <f t="shared" ca="1" si="18"/>
        <v>2025</v>
      </c>
      <c r="U84" s="57">
        <f t="shared" ca="1" si="21"/>
        <v>45740</v>
      </c>
      <c r="V84" s="57" t="str">
        <f t="shared" ca="1" si="22"/>
        <v>Mo</v>
      </c>
      <c r="W84" s="55">
        <v>83</v>
      </c>
      <c r="X84" s="59" t="s">
        <v>203</v>
      </c>
      <c r="Y84" s="59" t="s">
        <v>28</v>
      </c>
    </row>
    <row r="85" spans="1:25" ht="15" customHeight="1" x14ac:dyDescent="0.3">
      <c r="A85" s="44">
        <v>1</v>
      </c>
      <c r="B85" s="42" t="str">
        <f t="shared" ref="B85:B115" ca="1" si="23">IF($W183-$P$2&lt;=0,INDEX($X$2:$Y$366,365+($W183-$P$2),1),INDEX($X$2:$Y$366,$W183-$P$2,1))</f>
        <v>1. Korinther</v>
      </c>
      <c r="C85" s="43" t="str">
        <f t="shared" ref="C85:C115" ca="1" si="24">IF($W183-$P$2&lt;=0,INDEX($X$2:$Y$366,365+($W183-$P$2),2),INDEX($X$2:$Y$366,$W183-$P$2,2))</f>
        <v>15 - 16</v>
      </c>
      <c r="D85" s="76"/>
      <c r="E85" s="44">
        <v>1</v>
      </c>
      <c r="F85" s="42" t="str">
        <f t="shared" ref="F85:F115" ca="1" si="25">IF($W214-$P$2&lt;=0,INDEX($X$2:$Y$366,365+($W214-$P$2),1),INDEX($X$2:$Y$366,$W214-$P$2,1))</f>
        <v>Hebräer</v>
      </c>
      <c r="G85" s="43" t="str">
        <f t="shared" ref="G85:G115" ca="1" si="26">IF($W214-$P$2&lt;=0,INDEX($X$2:$Y$366,365+($W214-$P$2),2),INDEX($X$2:$Y$366,$W214-$P$2,2))</f>
        <v>11</v>
      </c>
      <c r="H85" s="76"/>
      <c r="I85" s="44">
        <v>1</v>
      </c>
      <c r="J85" s="42" t="str">
        <f t="shared" ref="J85:J114" ca="1" si="27">IF($W245-$P$2&lt;=0,INDEX($X$2:$Y$366,365+($W245-$P$2),1),INDEX($X$2:$Y$366,$W245-$P$2,1))</f>
        <v>Matthäus</v>
      </c>
      <c r="K85" s="43" t="str">
        <f t="shared" ref="K85:K114" ca="1" si="28">IF($W245-$P$2&lt;=0,INDEX($X$2:$Y$366,365+($W245-$P$2),2),INDEX($X$2:$Y$366,$W245-$P$2,2))</f>
        <v>19 - 20</v>
      </c>
      <c r="Q85" s="94">
        <v>450</v>
      </c>
      <c r="R85" s="94">
        <f t="shared" ca="1" si="19"/>
        <v>45376</v>
      </c>
      <c r="S85" s="94" t="str">
        <f t="shared" ca="1" si="20"/>
        <v>2024</v>
      </c>
      <c r="T85" s="95">
        <f t="shared" ca="1" si="18"/>
        <v>2025</v>
      </c>
      <c r="U85" s="57">
        <f t="shared" ca="1" si="21"/>
        <v>45741</v>
      </c>
      <c r="V85" s="57" t="str">
        <f t="shared" ca="1" si="22"/>
        <v>Di</v>
      </c>
      <c r="W85" s="55">
        <v>84</v>
      </c>
      <c r="X85" s="59" t="s">
        <v>205</v>
      </c>
      <c r="Y85" s="59" t="s">
        <v>23</v>
      </c>
    </row>
    <row r="86" spans="1:25" ht="15" customHeight="1" x14ac:dyDescent="0.3">
      <c r="A86" s="44">
        <v>2</v>
      </c>
      <c r="B86" s="42" t="str">
        <f t="shared" ca="1" si="23"/>
        <v>2. Korinther</v>
      </c>
      <c r="C86" s="43" t="str">
        <f t="shared" ca="1" si="24"/>
        <v>1 - 2</v>
      </c>
      <c r="D86" s="76"/>
      <c r="E86" s="44">
        <v>2</v>
      </c>
      <c r="F86" s="42" t="str">
        <f t="shared" ca="1" si="25"/>
        <v>Hebräer</v>
      </c>
      <c r="G86" s="43" t="str">
        <f t="shared" ca="1" si="26"/>
        <v>12 - 13</v>
      </c>
      <c r="H86" s="76"/>
      <c r="I86" s="44">
        <v>2</v>
      </c>
      <c r="J86" s="42" t="str">
        <f t="shared" ca="1" si="27"/>
        <v>Matthäus</v>
      </c>
      <c r="K86" s="43" t="str">
        <f t="shared" ca="1" si="28"/>
        <v>21 - 23</v>
      </c>
      <c r="Q86" s="94">
        <v>451</v>
      </c>
      <c r="R86" s="94">
        <f t="shared" ca="1" si="19"/>
        <v>45377</v>
      </c>
      <c r="S86" s="94" t="str">
        <f t="shared" ca="1" si="20"/>
        <v>2024</v>
      </c>
      <c r="T86" s="95">
        <f t="shared" ca="1" si="18"/>
        <v>2025</v>
      </c>
      <c r="U86" s="57">
        <f t="shared" ca="1" si="21"/>
        <v>45742</v>
      </c>
      <c r="V86" s="57" t="str">
        <f t="shared" ca="1" si="22"/>
        <v>Mi</v>
      </c>
      <c r="W86" s="55">
        <v>85</v>
      </c>
      <c r="X86" s="59" t="s">
        <v>205</v>
      </c>
      <c r="Y86" s="59" t="s">
        <v>28</v>
      </c>
    </row>
    <row r="87" spans="1:25" ht="15" customHeight="1" x14ac:dyDescent="0.3">
      <c r="A87" s="44">
        <v>3</v>
      </c>
      <c r="B87" s="42" t="str">
        <f t="shared" ca="1" si="23"/>
        <v>2. Korinther</v>
      </c>
      <c r="C87" s="43" t="str">
        <f t="shared" ca="1" si="24"/>
        <v>3 - 5</v>
      </c>
      <c r="D87" s="76"/>
      <c r="E87" s="44">
        <v>3</v>
      </c>
      <c r="F87" s="42" t="str">
        <f t="shared" ca="1" si="25"/>
        <v>Jakobus</v>
      </c>
      <c r="G87" s="43" t="str">
        <f t="shared" ca="1" si="26"/>
        <v>1 - 2</v>
      </c>
      <c r="H87" s="76"/>
      <c r="I87" s="44">
        <v>3</v>
      </c>
      <c r="J87" s="42" t="str">
        <f t="shared" ca="1" si="27"/>
        <v>Matthäus</v>
      </c>
      <c r="K87" s="43" t="str">
        <f t="shared" ca="1" si="28"/>
        <v>24 - 25</v>
      </c>
      <c r="Q87" s="94">
        <v>452</v>
      </c>
      <c r="R87" s="94">
        <f t="shared" ca="1" si="19"/>
        <v>45378</v>
      </c>
      <c r="S87" s="94" t="str">
        <f t="shared" ca="1" si="20"/>
        <v>2024</v>
      </c>
      <c r="T87" s="95">
        <f t="shared" ca="1" si="18"/>
        <v>2025</v>
      </c>
      <c r="U87" s="57">
        <f t="shared" ca="1" si="21"/>
        <v>45743</v>
      </c>
      <c r="V87" s="57" t="str">
        <f t="shared" ca="1" si="22"/>
        <v>Do</v>
      </c>
      <c r="W87" s="55">
        <v>86</v>
      </c>
      <c r="X87" s="59" t="s">
        <v>208</v>
      </c>
      <c r="Y87" s="59" t="s">
        <v>91</v>
      </c>
    </row>
    <row r="88" spans="1:25" ht="15" customHeight="1" x14ac:dyDescent="0.3">
      <c r="A88" s="44">
        <v>4</v>
      </c>
      <c r="B88" s="42" t="str">
        <f t="shared" ca="1" si="23"/>
        <v>2. Korinther</v>
      </c>
      <c r="C88" s="43" t="str">
        <f t="shared" ca="1" si="24"/>
        <v>6 - 7</v>
      </c>
      <c r="D88" s="76"/>
      <c r="E88" s="44">
        <v>4</v>
      </c>
      <c r="F88" s="42" t="str">
        <f t="shared" ca="1" si="25"/>
        <v>Jakobus</v>
      </c>
      <c r="G88" s="43" t="str">
        <f t="shared" ca="1" si="26"/>
        <v>3 - 5</v>
      </c>
      <c r="H88" s="76"/>
      <c r="I88" s="44">
        <v>4</v>
      </c>
      <c r="J88" s="42" t="str">
        <f t="shared" ca="1" si="27"/>
        <v>Matthäus</v>
      </c>
      <c r="K88" s="43" t="str">
        <f t="shared" ca="1" si="28"/>
        <v>26 - 28</v>
      </c>
      <c r="Q88" s="94">
        <v>453</v>
      </c>
      <c r="R88" s="94">
        <f t="shared" ca="1" si="19"/>
        <v>45379</v>
      </c>
      <c r="S88" s="94" t="str">
        <f t="shared" ca="1" si="20"/>
        <v>2024</v>
      </c>
      <c r="T88" s="95">
        <f t="shared" ca="1" si="18"/>
        <v>2025</v>
      </c>
      <c r="U88" s="57">
        <f t="shared" ca="1" si="21"/>
        <v>45744</v>
      </c>
      <c r="V88" s="57" t="str">
        <f t="shared" ca="1" si="22"/>
        <v>Fr</v>
      </c>
      <c r="W88" s="55">
        <v>87</v>
      </c>
      <c r="X88" s="59" t="s">
        <v>208</v>
      </c>
      <c r="Y88" s="59" t="s">
        <v>80</v>
      </c>
    </row>
    <row r="89" spans="1:25" ht="15" customHeight="1" x14ac:dyDescent="0.3">
      <c r="A89" s="44">
        <v>5</v>
      </c>
      <c r="B89" s="42" t="str">
        <f t="shared" ca="1" si="23"/>
        <v>2. Korinther</v>
      </c>
      <c r="C89" s="43" t="str">
        <f t="shared" ca="1" si="24"/>
        <v>8 - 10</v>
      </c>
      <c r="D89" s="76"/>
      <c r="E89" s="44">
        <v>5</v>
      </c>
      <c r="F89" s="42" t="str">
        <f t="shared" ca="1" si="25"/>
        <v>1. Petrus</v>
      </c>
      <c r="G89" s="43" t="str">
        <f t="shared" ca="1" si="26"/>
        <v>1</v>
      </c>
      <c r="H89" s="76"/>
      <c r="I89" s="44">
        <v>5</v>
      </c>
      <c r="J89" s="42" t="str">
        <f t="shared" ca="1" si="27"/>
        <v>Markus</v>
      </c>
      <c r="K89" s="43" t="str">
        <f t="shared" ca="1" si="28"/>
        <v>1 - 2</v>
      </c>
      <c r="Q89" s="94">
        <v>454</v>
      </c>
      <c r="R89" s="94">
        <f t="shared" ca="1" si="19"/>
        <v>45380</v>
      </c>
      <c r="S89" s="94" t="str">
        <f t="shared" ca="1" si="20"/>
        <v>2024</v>
      </c>
      <c r="T89" s="95">
        <f t="shared" ca="1" si="18"/>
        <v>2025</v>
      </c>
      <c r="U89" s="57">
        <f t="shared" ca="1" si="21"/>
        <v>45745</v>
      </c>
      <c r="V89" s="57" t="str">
        <f t="shared" ca="1" si="22"/>
        <v>Sa</v>
      </c>
      <c r="W89" s="55">
        <v>88</v>
      </c>
      <c r="X89" s="59" t="s">
        <v>210</v>
      </c>
      <c r="Y89" s="59" t="s">
        <v>91</v>
      </c>
    </row>
    <row r="90" spans="1:25" ht="15" customHeight="1" x14ac:dyDescent="0.3">
      <c r="A90" s="44">
        <v>6</v>
      </c>
      <c r="B90" s="42" t="str">
        <f t="shared" ca="1" si="23"/>
        <v>2. Korinther</v>
      </c>
      <c r="C90" s="43" t="str">
        <f t="shared" ca="1" si="24"/>
        <v>11 - 13</v>
      </c>
      <c r="D90" s="76"/>
      <c r="E90" s="44">
        <v>6</v>
      </c>
      <c r="F90" s="42" t="str">
        <f t="shared" ca="1" si="25"/>
        <v>1. Petrus</v>
      </c>
      <c r="G90" s="43" t="str">
        <f t="shared" ca="1" si="26"/>
        <v>2 - 3</v>
      </c>
      <c r="H90" s="76"/>
      <c r="I90" s="44">
        <v>6</v>
      </c>
      <c r="J90" s="42" t="str">
        <f t="shared" ca="1" si="27"/>
        <v>Markus</v>
      </c>
      <c r="K90" s="43" t="str">
        <f t="shared" ca="1" si="28"/>
        <v>3 - 5</v>
      </c>
      <c r="Q90" s="94">
        <v>455</v>
      </c>
      <c r="R90" s="94">
        <f t="shared" ca="1" si="19"/>
        <v>45381</v>
      </c>
      <c r="S90" s="94" t="str">
        <f t="shared" ca="1" si="20"/>
        <v>2024</v>
      </c>
      <c r="T90" s="95">
        <f t="shared" ca="1" si="18"/>
        <v>2025</v>
      </c>
      <c r="U90" s="57">
        <f t="shared" ca="1" si="21"/>
        <v>45746</v>
      </c>
      <c r="V90" s="57" t="str">
        <f t="shared" ca="1" si="22"/>
        <v>So</v>
      </c>
      <c r="W90" s="55">
        <v>89</v>
      </c>
      <c r="X90" s="59" t="s">
        <v>211</v>
      </c>
      <c r="Y90" s="59" t="s">
        <v>23</v>
      </c>
    </row>
    <row r="91" spans="1:25" ht="15" customHeight="1" x14ac:dyDescent="0.3">
      <c r="A91" s="44">
        <v>7</v>
      </c>
      <c r="B91" s="42" t="str">
        <f t="shared" ca="1" si="23"/>
        <v>Galater</v>
      </c>
      <c r="C91" s="43" t="str">
        <f t="shared" ca="1" si="24"/>
        <v>1 - 2</v>
      </c>
      <c r="D91" s="76"/>
      <c r="E91" s="44">
        <v>7</v>
      </c>
      <c r="F91" s="42" t="str">
        <f t="shared" ca="1" si="25"/>
        <v>1. Petrus</v>
      </c>
      <c r="G91" s="43" t="str">
        <f t="shared" ca="1" si="26"/>
        <v>4 - 5</v>
      </c>
      <c r="H91" s="76"/>
      <c r="I91" s="44">
        <v>7</v>
      </c>
      <c r="J91" s="42" t="str">
        <f t="shared" ca="1" si="27"/>
        <v>Markus</v>
      </c>
      <c r="K91" s="43" t="str">
        <f t="shared" ca="1" si="28"/>
        <v>6 - 7</v>
      </c>
      <c r="Q91" s="94">
        <v>456</v>
      </c>
      <c r="R91" s="94">
        <f t="shared" ca="1" si="19"/>
        <v>45382</v>
      </c>
      <c r="S91" s="94" t="str">
        <f t="shared" ca="1" si="20"/>
        <v>2024</v>
      </c>
      <c r="T91" s="95">
        <f t="shared" ca="1" si="18"/>
        <v>2025</v>
      </c>
      <c r="U91" s="57">
        <f t="shared" ca="1" si="21"/>
        <v>45747</v>
      </c>
      <c r="V91" s="57" t="str">
        <f t="shared" ca="1" si="22"/>
        <v>Mo</v>
      </c>
      <c r="W91" s="55">
        <v>90</v>
      </c>
      <c r="X91" s="59" t="s">
        <v>211</v>
      </c>
      <c r="Y91" s="59" t="s">
        <v>28</v>
      </c>
    </row>
    <row r="92" spans="1:25" ht="15" customHeight="1" x14ac:dyDescent="0.3">
      <c r="A92" s="44">
        <v>8</v>
      </c>
      <c r="B92" s="42" t="str">
        <f t="shared" ca="1" si="23"/>
        <v>Galater</v>
      </c>
      <c r="C92" s="43" t="str">
        <f t="shared" ca="1" si="24"/>
        <v>3 - 4</v>
      </c>
      <c r="D92" s="76"/>
      <c r="E92" s="44">
        <v>8</v>
      </c>
      <c r="F92" s="42" t="str">
        <f t="shared" ca="1" si="25"/>
        <v>2. Petrus</v>
      </c>
      <c r="G92" s="43" t="str">
        <f t="shared" ca="1" si="26"/>
        <v>1 - 3</v>
      </c>
      <c r="H92" s="76"/>
      <c r="I92" s="44">
        <v>8</v>
      </c>
      <c r="J92" s="42" t="str">
        <f t="shared" ca="1" si="27"/>
        <v>Markus</v>
      </c>
      <c r="K92" s="43" t="str">
        <f t="shared" ca="1" si="28"/>
        <v>8 - 9</v>
      </c>
      <c r="Q92" s="94">
        <v>457</v>
      </c>
      <c r="R92" s="94">
        <f t="shared" ca="1" si="19"/>
        <v>45383</v>
      </c>
      <c r="S92" s="94" t="str">
        <f t="shared" ca="1" si="20"/>
        <v>2024</v>
      </c>
      <c r="T92" s="95">
        <f t="shared" ca="1" si="18"/>
        <v>2025</v>
      </c>
      <c r="U92" s="57">
        <f t="shared" ca="1" si="21"/>
        <v>45748</v>
      </c>
      <c r="V92" s="57" t="str">
        <f t="shared" ca="1" si="22"/>
        <v>Di</v>
      </c>
      <c r="W92" s="55">
        <v>91</v>
      </c>
      <c r="X92" s="59" t="s">
        <v>211</v>
      </c>
      <c r="Y92" s="59" t="s">
        <v>143</v>
      </c>
    </row>
    <row r="93" spans="1:25" ht="15" customHeight="1" x14ac:dyDescent="0.3">
      <c r="A93" s="44">
        <v>9</v>
      </c>
      <c r="B93" s="42" t="str">
        <f t="shared" ca="1" si="23"/>
        <v>Galater</v>
      </c>
      <c r="C93" s="43" t="str">
        <f t="shared" ca="1" si="24"/>
        <v>5 - 6</v>
      </c>
      <c r="D93" s="76"/>
      <c r="E93" s="44">
        <v>9</v>
      </c>
      <c r="F93" s="42" t="str">
        <f t="shared" ca="1" si="25"/>
        <v>1. Johannes</v>
      </c>
      <c r="G93" s="43" t="str">
        <f t="shared" ca="1" si="26"/>
        <v>1 - 2</v>
      </c>
      <c r="H93" s="76"/>
      <c r="I93" s="44">
        <v>9</v>
      </c>
      <c r="J93" s="42" t="str">
        <f t="shared" ca="1" si="27"/>
        <v>Markus</v>
      </c>
      <c r="K93" s="43" t="str">
        <f t="shared" ca="1" si="28"/>
        <v>10 - 12</v>
      </c>
      <c r="Q93" s="94">
        <v>458</v>
      </c>
      <c r="R93" s="94">
        <f t="shared" ca="1" si="19"/>
        <v>45384</v>
      </c>
      <c r="S93" s="94" t="str">
        <f t="shared" ca="1" si="20"/>
        <v>2024</v>
      </c>
      <c r="T93" s="95">
        <f t="shared" ca="1" si="18"/>
        <v>2025</v>
      </c>
      <c r="U93" s="57">
        <f t="shared" ca="1" si="21"/>
        <v>45749</v>
      </c>
      <c r="V93" s="57" t="str">
        <f t="shared" ca="1" si="22"/>
        <v>Mi</v>
      </c>
      <c r="W93" s="55">
        <v>92</v>
      </c>
      <c r="X93" s="59" t="s">
        <v>213</v>
      </c>
      <c r="Y93" s="59" t="s">
        <v>23</v>
      </c>
    </row>
    <row r="94" spans="1:25" ht="15" customHeight="1" x14ac:dyDescent="0.3">
      <c r="A94" s="44">
        <v>10</v>
      </c>
      <c r="B94" s="42" t="str">
        <f t="shared" ca="1" si="23"/>
        <v>Epheser</v>
      </c>
      <c r="C94" s="43" t="str">
        <f t="shared" ca="1" si="24"/>
        <v>1 - 2</v>
      </c>
      <c r="D94" s="76"/>
      <c r="E94" s="44">
        <v>10</v>
      </c>
      <c r="F94" s="42" t="str">
        <f t="shared" ca="1" si="25"/>
        <v>1. Johannes</v>
      </c>
      <c r="G94" s="43" t="str">
        <f t="shared" ca="1" si="26"/>
        <v>3 - 5</v>
      </c>
      <c r="H94" s="76"/>
      <c r="I94" s="44">
        <v>10</v>
      </c>
      <c r="J94" s="42" t="str">
        <f t="shared" ca="1" si="27"/>
        <v>Markus</v>
      </c>
      <c r="K94" s="43" t="str">
        <f t="shared" ca="1" si="28"/>
        <v>13</v>
      </c>
      <c r="Q94" s="94">
        <v>459</v>
      </c>
      <c r="R94" s="94">
        <f t="shared" ca="1" si="19"/>
        <v>45385</v>
      </c>
      <c r="S94" s="94" t="str">
        <f t="shared" ca="1" si="20"/>
        <v>2024</v>
      </c>
      <c r="T94" s="95">
        <f t="shared" ca="1" si="18"/>
        <v>2025</v>
      </c>
      <c r="U94" s="57">
        <f t="shared" ca="1" si="21"/>
        <v>45750</v>
      </c>
      <c r="V94" s="57" t="str">
        <f t="shared" ca="1" si="22"/>
        <v>Do</v>
      </c>
      <c r="W94" s="55">
        <v>93</v>
      </c>
      <c r="X94" s="59" t="s">
        <v>213</v>
      </c>
      <c r="Y94" s="59" t="s">
        <v>28</v>
      </c>
    </row>
    <row r="95" spans="1:25" ht="15" customHeight="1" x14ac:dyDescent="0.3">
      <c r="A95" s="44">
        <v>11</v>
      </c>
      <c r="B95" s="42" t="str">
        <f t="shared" ca="1" si="23"/>
        <v>Epheser</v>
      </c>
      <c r="C95" s="43" t="str">
        <f t="shared" ca="1" si="24"/>
        <v>3 - 4</v>
      </c>
      <c r="D95" s="76"/>
      <c r="E95" s="44">
        <v>11</v>
      </c>
      <c r="F95" s="42" t="str">
        <f t="shared" ca="1" si="25"/>
        <v>2. + 3. Johannes</v>
      </c>
      <c r="G95" s="43" t="str">
        <f t="shared" ca="1" si="26"/>
        <v>1</v>
      </c>
      <c r="H95" s="76"/>
      <c r="I95" s="44">
        <v>11</v>
      </c>
      <c r="J95" s="42" t="str">
        <f t="shared" ca="1" si="27"/>
        <v>Markus</v>
      </c>
      <c r="K95" s="43" t="str">
        <f t="shared" ca="1" si="28"/>
        <v>14</v>
      </c>
      <c r="Q95" s="94">
        <v>460</v>
      </c>
      <c r="R95" s="94">
        <f t="shared" ca="1" si="19"/>
        <v>45386</v>
      </c>
      <c r="S95" s="94" t="str">
        <f t="shared" ca="1" si="20"/>
        <v>2024</v>
      </c>
      <c r="T95" s="95">
        <f t="shared" ca="1" si="18"/>
        <v>2025</v>
      </c>
      <c r="U95" s="57">
        <f t="shared" ca="1" si="21"/>
        <v>45751</v>
      </c>
      <c r="V95" s="57" t="str">
        <f t="shared" ca="1" si="22"/>
        <v>Fr</v>
      </c>
      <c r="W95" s="55">
        <v>94</v>
      </c>
      <c r="X95" s="59" t="s">
        <v>216</v>
      </c>
      <c r="Y95" s="59" t="s">
        <v>91</v>
      </c>
    </row>
    <row r="96" spans="1:25" ht="15" customHeight="1" x14ac:dyDescent="0.3">
      <c r="A96" s="44">
        <v>12</v>
      </c>
      <c r="B96" s="42" t="str">
        <f t="shared" ca="1" si="23"/>
        <v>Epheser</v>
      </c>
      <c r="C96" s="43" t="str">
        <f t="shared" ca="1" si="24"/>
        <v>5 - 6</v>
      </c>
      <c r="D96" s="76"/>
      <c r="E96" s="44">
        <v>12</v>
      </c>
      <c r="F96" s="42" t="str">
        <f t="shared" ca="1" si="25"/>
        <v>Judas</v>
      </c>
      <c r="G96" s="43" t="str">
        <f t="shared" ca="1" si="26"/>
        <v>1</v>
      </c>
      <c r="H96" s="76"/>
      <c r="I96" s="44">
        <v>12</v>
      </c>
      <c r="J96" s="42" t="str">
        <f t="shared" ca="1" si="27"/>
        <v>Markus</v>
      </c>
      <c r="K96" s="43" t="str">
        <f t="shared" ca="1" si="28"/>
        <v>15 - 16</v>
      </c>
      <c r="Q96" s="94">
        <v>461</v>
      </c>
      <c r="R96" s="94">
        <f t="shared" ca="1" si="19"/>
        <v>45387</v>
      </c>
      <c r="S96" s="94" t="str">
        <f t="shared" ca="1" si="20"/>
        <v>2024</v>
      </c>
      <c r="T96" s="95">
        <f t="shared" ca="1" si="18"/>
        <v>2025</v>
      </c>
      <c r="U96" s="57">
        <f t="shared" ca="1" si="21"/>
        <v>45752</v>
      </c>
      <c r="V96" s="57" t="str">
        <f t="shared" ca="1" si="22"/>
        <v>Sa</v>
      </c>
      <c r="W96" s="55">
        <v>95</v>
      </c>
      <c r="X96" s="59" t="s">
        <v>219</v>
      </c>
      <c r="Y96" s="59" t="s">
        <v>77</v>
      </c>
    </row>
    <row r="97" spans="1:25" ht="15" customHeight="1" x14ac:dyDescent="0.3">
      <c r="A97" s="44">
        <v>13</v>
      </c>
      <c r="B97" s="42" t="str">
        <f t="shared" ca="1" si="23"/>
        <v>Philipper</v>
      </c>
      <c r="C97" s="43" t="str">
        <f t="shared" ca="1" si="24"/>
        <v>1 - 2</v>
      </c>
      <c r="D97" s="76"/>
      <c r="E97" s="44">
        <v>13</v>
      </c>
      <c r="F97" s="42" t="str">
        <f t="shared" ca="1" si="25"/>
        <v>Offenbarung</v>
      </c>
      <c r="G97" s="43" t="str">
        <f t="shared" ca="1" si="26"/>
        <v>1</v>
      </c>
      <c r="H97" s="78"/>
      <c r="I97" s="44">
        <v>13</v>
      </c>
      <c r="J97" s="42" t="str">
        <f t="shared" ca="1" si="27"/>
        <v>Lukas</v>
      </c>
      <c r="K97" s="43" t="str">
        <f t="shared" ca="1" si="28"/>
        <v>1</v>
      </c>
      <c r="Q97" s="94">
        <v>462</v>
      </c>
      <c r="R97" s="94">
        <f t="shared" ca="1" si="19"/>
        <v>45388</v>
      </c>
      <c r="S97" s="94" t="str">
        <f t="shared" ca="1" si="20"/>
        <v>2024</v>
      </c>
      <c r="T97" s="95">
        <f t="shared" ca="1" si="18"/>
        <v>2025</v>
      </c>
      <c r="U97" s="57">
        <f t="shared" ca="1" si="21"/>
        <v>45753</v>
      </c>
      <c r="V97" s="57" t="str">
        <f t="shared" ca="1" si="22"/>
        <v>So</v>
      </c>
      <c r="W97" s="55">
        <v>96</v>
      </c>
      <c r="X97" s="59" t="s">
        <v>220</v>
      </c>
      <c r="Y97" s="59" t="s">
        <v>23</v>
      </c>
    </row>
    <row r="98" spans="1:25" ht="15" customHeight="1" x14ac:dyDescent="0.3">
      <c r="A98" s="44">
        <v>14</v>
      </c>
      <c r="B98" s="42" t="str">
        <f t="shared" ca="1" si="23"/>
        <v>Philipper</v>
      </c>
      <c r="C98" s="43" t="str">
        <f t="shared" ca="1" si="24"/>
        <v>3 - 4</v>
      </c>
      <c r="D98" s="76"/>
      <c r="E98" s="44">
        <v>14</v>
      </c>
      <c r="F98" s="42" t="str">
        <f t="shared" ca="1" si="25"/>
        <v>Offenbarung</v>
      </c>
      <c r="G98" s="43" t="str">
        <f t="shared" ca="1" si="26"/>
        <v>2</v>
      </c>
      <c r="H98" s="76"/>
      <c r="I98" s="44">
        <v>14</v>
      </c>
      <c r="J98" s="42" t="str">
        <f t="shared" ca="1" si="27"/>
        <v>Lukas</v>
      </c>
      <c r="K98" s="43" t="str">
        <f t="shared" ca="1" si="28"/>
        <v>2 - 3</v>
      </c>
      <c r="Q98" s="94">
        <v>463</v>
      </c>
      <c r="R98" s="94">
        <f t="shared" ca="1" si="19"/>
        <v>45389</v>
      </c>
      <c r="S98" s="94" t="str">
        <f t="shared" ca="1" si="20"/>
        <v>2024</v>
      </c>
      <c r="T98" s="95">
        <f t="shared" ca="1" si="18"/>
        <v>2025</v>
      </c>
      <c r="U98" s="57">
        <f t="shared" ca="1" si="21"/>
        <v>45754</v>
      </c>
      <c r="V98" s="57" t="str">
        <f t="shared" ca="1" si="22"/>
        <v>Mo</v>
      </c>
      <c r="W98" s="55">
        <v>97</v>
      </c>
      <c r="X98" s="59" t="s">
        <v>220</v>
      </c>
      <c r="Y98" s="71" t="s">
        <v>28</v>
      </c>
    </row>
    <row r="99" spans="1:25" ht="15" customHeight="1" x14ac:dyDescent="0.3">
      <c r="A99" s="44">
        <v>15</v>
      </c>
      <c r="B99" s="42" t="str">
        <f t="shared" ca="1" si="23"/>
        <v>Kolosser</v>
      </c>
      <c r="C99" s="43" t="str">
        <f t="shared" ca="1" si="24"/>
        <v>1 - 2</v>
      </c>
      <c r="D99" s="76"/>
      <c r="E99" s="44">
        <v>15</v>
      </c>
      <c r="F99" s="42" t="str">
        <f t="shared" ca="1" si="25"/>
        <v>Offenbarung</v>
      </c>
      <c r="G99" s="43" t="str">
        <f t="shared" ca="1" si="26"/>
        <v>3</v>
      </c>
      <c r="H99" s="76"/>
      <c r="I99" s="44">
        <v>15</v>
      </c>
      <c r="J99" s="42" t="str">
        <f t="shared" ca="1" si="27"/>
        <v>Lukas</v>
      </c>
      <c r="K99" s="43" t="str">
        <f t="shared" ca="1" si="28"/>
        <v>4 - 5</v>
      </c>
      <c r="Q99" s="94">
        <v>464</v>
      </c>
      <c r="R99" s="94">
        <f t="shared" ca="1" si="19"/>
        <v>45390</v>
      </c>
      <c r="S99" s="94" t="str">
        <f t="shared" ca="1" si="20"/>
        <v>2024</v>
      </c>
      <c r="T99" s="95">
        <f t="shared" ca="1" si="18"/>
        <v>2025</v>
      </c>
      <c r="U99" s="57">
        <f t="shared" ca="1" si="21"/>
        <v>45755</v>
      </c>
      <c r="V99" s="57" t="str">
        <f t="shared" ca="1" si="22"/>
        <v>Di</v>
      </c>
      <c r="W99" s="55">
        <v>98</v>
      </c>
      <c r="X99" s="59" t="s">
        <v>220</v>
      </c>
      <c r="Y99" s="59" t="s">
        <v>143</v>
      </c>
    </row>
    <row r="100" spans="1:25" ht="15" customHeight="1" x14ac:dyDescent="0.3">
      <c r="A100" s="44">
        <v>16</v>
      </c>
      <c r="B100" s="42" t="str">
        <f t="shared" ca="1" si="23"/>
        <v>Kolosser</v>
      </c>
      <c r="C100" s="43" t="str">
        <f t="shared" ca="1" si="24"/>
        <v>3 - 4</v>
      </c>
      <c r="D100" s="76"/>
      <c r="E100" s="44">
        <v>16</v>
      </c>
      <c r="F100" s="42" t="str">
        <f t="shared" ca="1" si="25"/>
        <v>Offenbarung</v>
      </c>
      <c r="G100" s="43" t="str">
        <f t="shared" ca="1" si="26"/>
        <v>4 - 6</v>
      </c>
      <c r="H100" s="76"/>
      <c r="I100" s="44">
        <v>16</v>
      </c>
      <c r="J100" s="42" t="str">
        <f t="shared" ca="1" si="27"/>
        <v>Lukas</v>
      </c>
      <c r="K100" s="43" t="str">
        <f t="shared" ca="1" si="28"/>
        <v>6 - 7</v>
      </c>
      <c r="Q100" s="94">
        <v>465</v>
      </c>
      <c r="R100" s="94">
        <f t="shared" ca="1" si="19"/>
        <v>45391</v>
      </c>
      <c r="S100" s="94" t="str">
        <f t="shared" ca="1" si="20"/>
        <v>2024</v>
      </c>
      <c r="T100" s="95">
        <f t="shared" ca="1" si="18"/>
        <v>2025</v>
      </c>
      <c r="U100" s="57">
        <f t="shared" ca="1" si="21"/>
        <v>45756</v>
      </c>
      <c r="V100" s="57" t="str">
        <f t="shared" ca="1" si="22"/>
        <v>Mi</v>
      </c>
      <c r="W100" s="55">
        <v>99</v>
      </c>
      <c r="X100" s="59" t="s">
        <v>220</v>
      </c>
      <c r="Y100" s="59" t="s">
        <v>86</v>
      </c>
    </row>
    <row r="101" spans="1:25" ht="15" customHeight="1" x14ac:dyDescent="0.3">
      <c r="A101" s="44">
        <v>17</v>
      </c>
      <c r="B101" s="42" t="str">
        <f t="shared" ca="1" si="23"/>
        <v>1. Thessalonicher</v>
      </c>
      <c r="C101" s="43" t="str">
        <f t="shared" ca="1" si="24"/>
        <v>1 - 3</v>
      </c>
      <c r="D101" s="76"/>
      <c r="E101" s="44">
        <v>17</v>
      </c>
      <c r="F101" s="42" t="str">
        <f t="shared" ca="1" si="25"/>
        <v>Offenbarung</v>
      </c>
      <c r="G101" s="43" t="str">
        <f t="shared" ca="1" si="26"/>
        <v>7 - 9</v>
      </c>
      <c r="H101" s="76"/>
      <c r="I101" s="44">
        <v>17</v>
      </c>
      <c r="J101" s="42" t="str">
        <f t="shared" ca="1" si="27"/>
        <v>Lukas</v>
      </c>
      <c r="K101" s="43" t="str">
        <f t="shared" ca="1" si="28"/>
        <v>8 - 9</v>
      </c>
      <c r="Q101" s="94">
        <v>466</v>
      </c>
      <c r="R101" s="94">
        <f t="shared" ca="1" si="19"/>
        <v>45392</v>
      </c>
      <c r="S101" s="94" t="str">
        <f t="shared" ca="1" si="20"/>
        <v>2024</v>
      </c>
      <c r="T101" s="95">
        <f t="shared" ca="1" si="18"/>
        <v>2025</v>
      </c>
      <c r="U101" s="57">
        <f t="shared" ca="1" si="21"/>
        <v>45757</v>
      </c>
      <c r="V101" s="57" t="str">
        <f t="shared" ca="1" si="22"/>
        <v>Do</v>
      </c>
      <c r="W101" s="55">
        <v>100</v>
      </c>
      <c r="X101" s="59" t="s">
        <v>220</v>
      </c>
      <c r="Y101" s="59" t="s">
        <v>110</v>
      </c>
    </row>
    <row r="102" spans="1:25" ht="15" customHeight="1" x14ac:dyDescent="0.3">
      <c r="A102" s="44">
        <v>18</v>
      </c>
      <c r="B102" s="42" t="str">
        <f t="shared" ca="1" si="23"/>
        <v>1. Thessalonicher</v>
      </c>
      <c r="C102" s="43" t="str">
        <f t="shared" ca="1" si="24"/>
        <v>4 - 5</v>
      </c>
      <c r="D102" s="76"/>
      <c r="E102" s="44">
        <v>18</v>
      </c>
      <c r="F102" s="42" t="str">
        <f t="shared" ca="1" si="25"/>
        <v>Offenbarung</v>
      </c>
      <c r="G102" s="43" t="str">
        <f t="shared" ca="1" si="26"/>
        <v>10 - 12</v>
      </c>
      <c r="H102" s="76"/>
      <c r="I102" s="44">
        <v>18</v>
      </c>
      <c r="J102" s="42" t="str">
        <f t="shared" ca="1" si="27"/>
        <v>Lukas</v>
      </c>
      <c r="K102" s="43" t="str">
        <f t="shared" ca="1" si="28"/>
        <v>10 - 11</v>
      </c>
      <c r="Q102" s="94">
        <v>467</v>
      </c>
      <c r="R102" s="94">
        <f t="shared" ca="1" si="19"/>
        <v>45393</v>
      </c>
      <c r="S102" s="94" t="str">
        <f t="shared" ca="1" si="20"/>
        <v>2024</v>
      </c>
      <c r="T102" s="95">
        <f t="shared" ca="1" si="18"/>
        <v>2025</v>
      </c>
      <c r="U102" s="57">
        <f t="shared" ca="1" si="21"/>
        <v>45758</v>
      </c>
      <c r="V102" s="57" t="str">
        <f t="shared" ca="1" si="22"/>
        <v>Fr</v>
      </c>
      <c r="W102" s="55">
        <v>101</v>
      </c>
      <c r="X102" s="59" t="s">
        <v>220</v>
      </c>
      <c r="Y102" s="59" t="s">
        <v>112</v>
      </c>
    </row>
    <row r="103" spans="1:25" ht="15" customHeight="1" x14ac:dyDescent="0.3">
      <c r="A103" s="44">
        <v>19</v>
      </c>
      <c r="B103" s="42" t="str">
        <f t="shared" ca="1" si="23"/>
        <v>2. Thessalonicher</v>
      </c>
      <c r="C103" s="43" t="str">
        <f t="shared" ca="1" si="24"/>
        <v>1 - 3</v>
      </c>
      <c r="D103" s="76"/>
      <c r="E103" s="44">
        <v>19</v>
      </c>
      <c r="F103" s="42" t="str">
        <f t="shared" ca="1" si="25"/>
        <v>Offenbarung</v>
      </c>
      <c r="G103" s="43" t="str">
        <f t="shared" ca="1" si="26"/>
        <v>13 - 14</v>
      </c>
      <c r="H103" s="76"/>
      <c r="I103" s="44">
        <v>19</v>
      </c>
      <c r="J103" s="42" t="str">
        <f t="shared" ca="1" si="27"/>
        <v>Lukas</v>
      </c>
      <c r="K103" s="43" t="str">
        <f t="shared" ca="1" si="28"/>
        <v>12 - 13</v>
      </c>
      <c r="Q103" s="94">
        <v>468</v>
      </c>
      <c r="R103" s="94">
        <f t="shared" ca="1" si="19"/>
        <v>45394</v>
      </c>
      <c r="S103" s="94" t="str">
        <f t="shared" ca="1" si="20"/>
        <v>2024</v>
      </c>
      <c r="T103" s="95">
        <f t="shared" ca="1" si="18"/>
        <v>2025</v>
      </c>
      <c r="U103" s="57">
        <f t="shared" ca="1" si="21"/>
        <v>45759</v>
      </c>
      <c r="V103" s="57" t="str">
        <f t="shared" ca="1" si="22"/>
        <v>Sa</v>
      </c>
      <c r="W103" s="55">
        <v>102</v>
      </c>
      <c r="X103" s="59" t="s">
        <v>220</v>
      </c>
      <c r="Y103" s="59" t="s">
        <v>113</v>
      </c>
    </row>
    <row r="104" spans="1:25" ht="15" customHeight="1" x14ac:dyDescent="0.3">
      <c r="A104" s="44">
        <v>20</v>
      </c>
      <c r="B104" s="42" t="str">
        <f t="shared" ca="1" si="23"/>
        <v>1. Timotheus</v>
      </c>
      <c r="C104" s="43" t="str">
        <f t="shared" ca="1" si="24"/>
        <v>1 - 2</v>
      </c>
      <c r="D104" s="76"/>
      <c r="E104" s="44">
        <v>20</v>
      </c>
      <c r="F104" s="42" t="str">
        <f t="shared" ca="1" si="25"/>
        <v>Offenbarung</v>
      </c>
      <c r="G104" s="43" t="str">
        <f t="shared" ca="1" si="26"/>
        <v>15 - 16</v>
      </c>
      <c r="H104" s="76"/>
      <c r="I104" s="44">
        <v>20</v>
      </c>
      <c r="J104" s="42" t="str">
        <f t="shared" ca="1" si="27"/>
        <v>Lukas</v>
      </c>
      <c r="K104" s="43" t="str">
        <f t="shared" ca="1" si="28"/>
        <v>14 - 16</v>
      </c>
      <c r="Q104" s="94">
        <v>469</v>
      </c>
      <c r="R104" s="94">
        <f t="shared" ca="1" si="19"/>
        <v>45395</v>
      </c>
      <c r="S104" s="94" t="str">
        <f t="shared" ca="1" si="20"/>
        <v>2024</v>
      </c>
      <c r="T104" s="95">
        <f t="shared" ca="1" si="18"/>
        <v>2025</v>
      </c>
      <c r="U104" s="57">
        <f t="shared" ca="1" si="21"/>
        <v>45760</v>
      </c>
      <c r="V104" s="57" t="str">
        <f t="shared" ca="1" si="22"/>
        <v>So</v>
      </c>
      <c r="W104" s="55">
        <v>103</v>
      </c>
      <c r="X104" s="59" t="s">
        <v>227</v>
      </c>
      <c r="Y104" s="59" t="s">
        <v>23</v>
      </c>
    </row>
    <row r="105" spans="1:25" ht="15" customHeight="1" x14ac:dyDescent="0.3">
      <c r="A105" s="44">
        <v>21</v>
      </c>
      <c r="B105" s="42" t="str">
        <f t="shared" ca="1" si="23"/>
        <v>1. Timotheus</v>
      </c>
      <c r="C105" s="43" t="str">
        <f t="shared" ca="1" si="24"/>
        <v>3 - 4</v>
      </c>
      <c r="D105" s="76"/>
      <c r="E105" s="44">
        <v>21</v>
      </c>
      <c r="F105" s="42" t="str">
        <f t="shared" ca="1" si="25"/>
        <v>Offenbarung</v>
      </c>
      <c r="G105" s="43" t="str">
        <f t="shared" ca="1" si="26"/>
        <v>17 - 18</v>
      </c>
      <c r="H105" s="76"/>
      <c r="I105" s="44">
        <v>21</v>
      </c>
      <c r="J105" s="42" t="str">
        <f t="shared" ca="1" si="27"/>
        <v>Lukas</v>
      </c>
      <c r="K105" s="43" t="str">
        <f t="shared" ca="1" si="28"/>
        <v>17 - 18</v>
      </c>
      <c r="Q105" s="94">
        <v>470</v>
      </c>
      <c r="R105" s="94">
        <f t="shared" ca="1" si="19"/>
        <v>45396</v>
      </c>
      <c r="S105" s="94" t="str">
        <f t="shared" ca="1" si="20"/>
        <v>2024</v>
      </c>
      <c r="T105" s="95">
        <f t="shared" ca="1" si="18"/>
        <v>2025</v>
      </c>
      <c r="U105" s="57">
        <f t="shared" ca="1" si="21"/>
        <v>45761</v>
      </c>
      <c r="V105" s="57" t="str">
        <f t="shared" ca="1" si="22"/>
        <v>Mo</v>
      </c>
      <c r="W105" s="55">
        <v>104</v>
      </c>
      <c r="X105" s="59" t="s">
        <v>227</v>
      </c>
      <c r="Y105" s="59" t="s">
        <v>103</v>
      </c>
    </row>
    <row r="106" spans="1:25" ht="15" customHeight="1" x14ac:dyDescent="0.3">
      <c r="A106" s="44">
        <v>22</v>
      </c>
      <c r="B106" s="42" t="str">
        <f t="shared" ca="1" si="23"/>
        <v>1. Timotheus</v>
      </c>
      <c r="C106" s="43" t="str">
        <f t="shared" ca="1" si="24"/>
        <v>5 - 6</v>
      </c>
      <c r="D106" s="76"/>
      <c r="E106" s="44">
        <v>22</v>
      </c>
      <c r="F106" s="42" t="str">
        <f t="shared" ca="1" si="25"/>
        <v>Offenbarung</v>
      </c>
      <c r="G106" s="43" t="str">
        <f t="shared" ca="1" si="26"/>
        <v>19 - 20</v>
      </c>
      <c r="H106" s="76"/>
      <c r="I106" s="44">
        <v>22</v>
      </c>
      <c r="J106" s="42" t="str">
        <f t="shared" ca="1" si="27"/>
        <v>Lukas</v>
      </c>
      <c r="K106" s="43" t="str">
        <f t="shared" ca="1" si="28"/>
        <v>19 - 21</v>
      </c>
      <c r="Q106" s="94">
        <v>471</v>
      </c>
      <c r="R106" s="94">
        <f t="shared" ca="1" si="19"/>
        <v>45397</v>
      </c>
      <c r="S106" s="94" t="str">
        <f t="shared" ca="1" si="20"/>
        <v>2024</v>
      </c>
      <c r="T106" s="95">
        <f t="shared" ca="1" si="18"/>
        <v>2025</v>
      </c>
      <c r="U106" s="57">
        <f t="shared" ca="1" si="21"/>
        <v>45762</v>
      </c>
      <c r="V106" s="57" t="str">
        <f t="shared" ca="1" si="22"/>
        <v>Di</v>
      </c>
      <c r="W106" s="55">
        <v>105</v>
      </c>
      <c r="X106" s="59" t="s">
        <v>231</v>
      </c>
      <c r="Y106" s="59" t="s">
        <v>77</v>
      </c>
    </row>
    <row r="107" spans="1:25" ht="15" customHeight="1" x14ac:dyDescent="0.3">
      <c r="A107" s="44">
        <v>23</v>
      </c>
      <c r="B107" s="42" t="str">
        <f t="shared" ca="1" si="23"/>
        <v>2. Timotheus</v>
      </c>
      <c r="C107" s="43" t="str">
        <f t="shared" ca="1" si="24"/>
        <v>1 - 2</v>
      </c>
      <c r="D107" s="76"/>
      <c r="E107" s="44">
        <v>23</v>
      </c>
      <c r="F107" s="42" t="str">
        <f t="shared" ca="1" si="25"/>
        <v>Offenbarung</v>
      </c>
      <c r="G107" s="43" t="str">
        <f t="shared" ca="1" si="26"/>
        <v>21 - 22</v>
      </c>
      <c r="H107" s="76"/>
      <c r="I107" s="44">
        <v>23</v>
      </c>
      <c r="J107" s="42" t="str">
        <f t="shared" ca="1" si="27"/>
        <v>Lukas</v>
      </c>
      <c r="K107" s="43" t="str">
        <f t="shared" ca="1" si="28"/>
        <v>22</v>
      </c>
      <c r="Q107" s="94">
        <v>472</v>
      </c>
      <c r="R107" s="94">
        <f t="shared" ca="1" si="19"/>
        <v>45398</v>
      </c>
      <c r="S107" s="94" t="str">
        <f t="shared" ca="1" si="20"/>
        <v>2024</v>
      </c>
      <c r="T107" s="95">
        <f t="shared" ca="1" si="18"/>
        <v>2025</v>
      </c>
      <c r="U107" s="57">
        <f t="shared" ca="1" si="21"/>
        <v>45763</v>
      </c>
      <c r="V107" s="57" t="str">
        <f t="shared" ca="1" si="22"/>
        <v>Mi</v>
      </c>
      <c r="W107" s="55">
        <v>106</v>
      </c>
      <c r="X107" s="59" t="s">
        <v>231</v>
      </c>
      <c r="Y107" s="59" t="s">
        <v>79</v>
      </c>
    </row>
    <row r="108" spans="1:25" ht="15" customHeight="1" x14ac:dyDescent="0.3">
      <c r="A108" s="44">
        <v>24</v>
      </c>
      <c r="B108" s="42" t="str">
        <f t="shared" ca="1" si="23"/>
        <v>2. Timotheus</v>
      </c>
      <c r="C108" s="43" t="str">
        <f t="shared" ca="1" si="24"/>
        <v>3 - 4</v>
      </c>
      <c r="D108" s="76"/>
      <c r="E108" s="44">
        <v>24</v>
      </c>
      <c r="F108" s="42" t="str">
        <f t="shared" ca="1" si="25"/>
        <v>Matthäus</v>
      </c>
      <c r="G108" s="43" t="str">
        <f t="shared" ca="1" si="26"/>
        <v>1 - 2</v>
      </c>
      <c r="H108" s="76"/>
      <c r="I108" s="44">
        <v>24</v>
      </c>
      <c r="J108" s="42" t="str">
        <f t="shared" ca="1" si="27"/>
        <v>Lukas</v>
      </c>
      <c r="K108" s="43" t="str">
        <f t="shared" ca="1" si="28"/>
        <v>23 - 24</v>
      </c>
      <c r="Q108" s="94">
        <v>473</v>
      </c>
      <c r="R108" s="94">
        <f t="shared" ca="1" si="19"/>
        <v>45399</v>
      </c>
      <c r="S108" s="94" t="str">
        <f t="shared" ca="1" si="20"/>
        <v>2024</v>
      </c>
      <c r="T108" s="95">
        <f t="shared" ca="1" si="18"/>
        <v>2025</v>
      </c>
      <c r="U108" s="57">
        <f t="shared" ca="1" si="21"/>
        <v>45764</v>
      </c>
      <c r="V108" s="57" t="str">
        <f t="shared" ca="1" si="22"/>
        <v>Do</v>
      </c>
      <c r="W108" s="55">
        <v>107</v>
      </c>
      <c r="X108" s="59" t="s">
        <v>231</v>
      </c>
      <c r="Y108" s="59" t="s">
        <v>80</v>
      </c>
    </row>
    <row r="109" spans="1:25" ht="15" customHeight="1" x14ac:dyDescent="0.3">
      <c r="A109" s="44">
        <v>25</v>
      </c>
      <c r="B109" s="42" t="str">
        <f t="shared" ca="1" si="23"/>
        <v>Titus</v>
      </c>
      <c r="C109" s="43" t="str">
        <f t="shared" ca="1" si="24"/>
        <v>1 - 3</v>
      </c>
      <c r="D109" s="76"/>
      <c r="E109" s="44">
        <v>25</v>
      </c>
      <c r="F109" s="42" t="str">
        <f t="shared" ca="1" si="25"/>
        <v>Matthäus</v>
      </c>
      <c r="G109" s="43" t="str">
        <f t="shared" ca="1" si="26"/>
        <v>3 - 4</v>
      </c>
      <c r="H109" s="76"/>
      <c r="I109" s="44">
        <v>25</v>
      </c>
      <c r="J109" s="42" t="str">
        <f t="shared" ca="1" si="27"/>
        <v>Johannes</v>
      </c>
      <c r="K109" s="43" t="str">
        <f t="shared" ca="1" si="28"/>
        <v>1 - 2</v>
      </c>
      <c r="Q109" s="94">
        <v>474</v>
      </c>
      <c r="R109" s="94">
        <f t="shared" ca="1" si="19"/>
        <v>45400</v>
      </c>
      <c r="S109" s="94" t="str">
        <f t="shared" ca="1" si="20"/>
        <v>2024</v>
      </c>
      <c r="T109" s="95">
        <f t="shared" ca="1" si="18"/>
        <v>2025</v>
      </c>
      <c r="U109" s="57">
        <f t="shared" ca="1" si="21"/>
        <v>45765</v>
      </c>
      <c r="V109" s="57" t="str">
        <f t="shared" ca="1" si="22"/>
        <v>Fr</v>
      </c>
      <c r="W109" s="55">
        <v>108</v>
      </c>
      <c r="X109" s="59" t="s">
        <v>233</v>
      </c>
      <c r="Y109" s="59" t="s">
        <v>91</v>
      </c>
    </row>
    <row r="110" spans="1:25" ht="15" customHeight="1" x14ac:dyDescent="0.3">
      <c r="A110" s="44">
        <v>26</v>
      </c>
      <c r="B110" s="42" t="str">
        <f t="shared" ca="1" si="23"/>
        <v>Philemon</v>
      </c>
      <c r="C110" s="43" t="str">
        <f t="shared" ca="1" si="24"/>
        <v>1</v>
      </c>
      <c r="D110" s="76"/>
      <c r="E110" s="44">
        <v>26</v>
      </c>
      <c r="F110" s="42" t="str">
        <f t="shared" ca="1" si="25"/>
        <v>Matthäus</v>
      </c>
      <c r="G110" s="43" t="str">
        <f t="shared" ca="1" si="26"/>
        <v>5</v>
      </c>
      <c r="H110" s="76"/>
      <c r="I110" s="44">
        <v>26</v>
      </c>
      <c r="J110" s="42" t="str">
        <f t="shared" ca="1" si="27"/>
        <v>Johannes</v>
      </c>
      <c r="K110" s="43" t="str">
        <f t="shared" ca="1" si="28"/>
        <v>3 - 4</v>
      </c>
      <c r="Q110" s="94">
        <v>475</v>
      </c>
      <c r="R110" s="94">
        <f t="shared" ca="1" si="19"/>
        <v>45401</v>
      </c>
      <c r="S110" s="94" t="str">
        <f t="shared" ca="1" si="20"/>
        <v>2024</v>
      </c>
      <c r="T110" s="95">
        <f t="shared" ca="1" si="18"/>
        <v>2025</v>
      </c>
      <c r="U110" s="57">
        <f t="shared" ca="1" si="21"/>
        <v>45766</v>
      </c>
      <c r="V110" s="57" t="str">
        <f t="shared" ca="1" si="22"/>
        <v>Sa</v>
      </c>
      <c r="W110" s="55">
        <v>109</v>
      </c>
      <c r="X110" s="59" t="s">
        <v>235</v>
      </c>
      <c r="Y110" s="59" t="s">
        <v>23</v>
      </c>
    </row>
    <row r="111" spans="1:25" ht="15" customHeight="1" x14ac:dyDescent="0.3">
      <c r="A111" s="44">
        <v>27</v>
      </c>
      <c r="B111" s="42" t="str">
        <f t="shared" ca="1" si="23"/>
        <v>Hebräer</v>
      </c>
      <c r="C111" s="43" t="str">
        <f t="shared" ca="1" si="24"/>
        <v>1 - 2</v>
      </c>
      <c r="D111" s="76"/>
      <c r="E111" s="44">
        <v>27</v>
      </c>
      <c r="F111" s="42" t="str">
        <f t="shared" ca="1" si="25"/>
        <v>Matthäus</v>
      </c>
      <c r="G111" s="43" t="str">
        <f t="shared" ca="1" si="26"/>
        <v>6 - 7</v>
      </c>
      <c r="H111" s="76"/>
      <c r="I111" s="44">
        <v>27</v>
      </c>
      <c r="J111" s="42" t="str">
        <f t="shared" ca="1" si="27"/>
        <v>Johannes</v>
      </c>
      <c r="K111" s="43" t="str">
        <f t="shared" ca="1" si="28"/>
        <v>5 - 6</v>
      </c>
      <c r="Q111" s="94">
        <v>476</v>
      </c>
      <c r="R111" s="94">
        <f t="shared" ca="1" si="19"/>
        <v>45402</v>
      </c>
      <c r="S111" s="94" t="str">
        <f t="shared" ca="1" si="20"/>
        <v>2024</v>
      </c>
      <c r="T111" s="95">
        <f t="shared" ca="1" si="18"/>
        <v>2025</v>
      </c>
      <c r="U111" s="57">
        <f t="shared" ca="1" si="21"/>
        <v>45767</v>
      </c>
      <c r="V111" s="57" t="str">
        <f t="shared" ca="1" si="22"/>
        <v>So</v>
      </c>
      <c r="W111" s="55">
        <v>110</v>
      </c>
      <c r="X111" s="59" t="s">
        <v>235</v>
      </c>
      <c r="Y111" s="59" t="s">
        <v>103</v>
      </c>
    </row>
    <row r="112" spans="1:25" ht="15" customHeight="1" x14ac:dyDescent="0.3">
      <c r="A112" s="44">
        <v>28</v>
      </c>
      <c r="B112" s="42" t="str">
        <f t="shared" ca="1" si="23"/>
        <v>Hebräer</v>
      </c>
      <c r="C112" s="43" t="str">
        <f t="shared" ca="1" si="24"/>
        <v>3 - 4</v>
      </c>
      <c r="D112" s="76"/>
      <c r="E112" s="44">
        <v>28</v>
      </c>
      <c r="F112" s="42" t="str">
        <f t="shared" ca="1" si="25"/>
        <v>Matthäus</v>
      </c>
      <c r="G112" s="43" t="str">
        <f t="shared" ca="1" si="26"/>
        <v>8 - 9</v>
      </c>
      <c r="H112" s="76"/>
      <c r="I112" s="44">
        <v>28</v>
      </c>
      <c r="J112" s="42" t="str">
        <f t="shared" ca="1" si="27"/>
        <v>Johannes</v>
      </c>
      <c r="K112" s="43" t="str">
        <f t="shared" ca="1" si="28"/>
        <v>7 - 8</v>
      </c>
      <c r="Q112" s="94">
        <v>477</v>
      </c>
      <c r="R112" s="94">
        <f t="shared" ca="1" si="19"/>
        <v>45403</v>
      </c>
      <c r="S112" s="94" t="str">
        <f t="shared" ca="1" si="20"/>
        <v>2024</v>
      </c>
      <c r="T112" s="95">
        <f t="shared" ca="1" si="18"/>
        <v>2025</v>
      </c>
      <c r="U112" s="57">
        <f t="shared" ca="1" si="21"/>
        <v>45768</v>
      </c>
      <c r="V112" s="57" t="str">
        <f t="shared" ca="1" si="22"/>
        <v>Mo</v>
      </c>
      <c r="W112" s="55">
        <v>111</v>
      </c>
      <c r="X112" s="59" t="s">
        <v>277</v>
      </c>
      <c r="Y112" s="59" t="s">
        <v>77</v>
      </c>
    </row>
    <row r="113" spans="1:27" ht="15" customHeight="1" x14ac:dyDescent="0.3">
      <c r="A113" s="44">
        <v>29</v>
      </c>
      <c r="B113" s="42" t="str">
        <f t="shared" ca="1" si="23"/>
        <v>Hebräer</v>
      </c>
      <c r="C113" s="43" t="str">
        <f t="shared" ca="1" si="24"/>
        <v>5 - 6</v>
      </c>
      <c r="D113" s="76"/>
      <c r="E113" s="44">
        <v>29</v>
      </c>
      <c r="F113" s="42" t="str">
        <f t="shared" ca="1" si="25"/>
        <v>Matthäus</v>
      </c>
      <c r="G113" s="43" t="str">
        <f t="shared" ca="1" si="26"/>
        <v>10 - 12</v>
      </c>
      <c r="H113" s="76"/>
      <c r="I113" s="44">
        <v>29</v>
      </c>
      <c r="J113" s="42" t="str">
        <f t="shared" ca="1" si="27"/>
        <v>Johannes</v>
      </c>
      <c r="K113" s="43" t="str">
        <f t="shared" ca="1" si="28"/>
        <v>9 - 10</v>
      </c>
      <c r="Q113" s="94">
        <v>478</v>
      </c>
      <c r="R113" s="94">
        <f t="shared" ca="1" si="19"/>
        <v>45404</v>
      </c>
      <c r="S113" s="94" t="str">
        <f t="shared" ca="1" si="20"/>
        <v>2024</v>
      </c>
      <c r="T113" s="95">
        <f t="shared" ca="1" si="18"/>
        <v>2025</v>
      </c>
      <c r="U113" s="57">
        <f t="shared" ca="1" si="21"/>
        <v>45769</v>
      </c>
      <c r="V113" s="57" t="str">
        <f t="shared" ca="1" si="22"/>
        <v>Di</v>
      </c>
      <c r="W113" s="55">
        <v>112</v>
      </c>
      <c r="X113" s="59" t="s">
        <v>240</v>
      </c>
      <c r="Y113" s="59" t="s">
        <v>77</v>
      </c>
    </row>
    <row r="114" spans="1:27" ht="15" customHeight="1" x14ac:dyDescent="0.3">
      <c r="A114" s="44">
        <v>30</v>
      </c>
      <c r="B114" s="42" t="str">
        <f t="shared" ca="1" si="23"/>
        <v>Hebräer</v>
      </c>
      <c r="C114" s="43" t="str">
        <f t="shared" ca="1" si="24"/>
        <v>7 - 8</v>
      </c>
      <c r="D114" s="76"/>
      <c r="E114" s="44">
        <v>30</v>
      </c>
      <c r="F114" s="42" t="str">
        <f t="shared" ca="1" si="25"/>
        <v>Matthäus</v>
      </c>
      <c r="G114" s="43" t="str">
        <f t="shared" ca="1" si="26"/>
        <v>13 - 15</v>
      </c>
      <c r="H114" s="76"/>
      <c r="I114" s="44">
        <v>30</v>
      </c>
      <c r="J114" s="42" t="str">
        <f t="shared" ca="1" si="27"/>
        <v>Johannes</v>
      </c>
      <c r="K114" s="43" t="str">
        <f t="shared" ca="1" si="28"/>
        <v>11 - 12</v>
      </c>
      <c r="Q114" s="94">
        <v>479</v>
      </c>
      <c r="R114" s="94">
        <f t="shared" ca="1" si="19"/>
        <v>45405</v>
      </c>
      <c r="S114" s="94" t="str">
        <f t="shared" ca="1" si="20"/>
        <v>2024</v>
      </c>
      <c r="T114" s="95">
        <f t="shared" ca="1" si="18"/>
        <v>2025</v>
      </c>
      <c r="U114" s="57">
        <f t="shared" ca="1" si="21"/>
        <v>45770</v>
      </c>
      <c r="V114" s="57" t="str">
        <f t="shared" ca="1" si="22"/>
        <v>Mi</v>
      </c>
      <c r="W114" s="55">
        <v>113</v>
      </c>
      <c r="X114" s="59" t="s">
        <v>241</v>
      </c>
      <c r="Y114" s="59" t="s">
        <v>91</v>
      </c>
    </row>
    <row r="115" spans="1:27" ht="15" customHeight="1" thickBot="1" x14ac:dyDescent="0.35">
      <c r="A115" s="51">
        <v>31</v>
      </c>
      <c r="B115" s="49" t="str">
        <f t="shared" ca="1" si="23"/>
        <v>Hebräer</v>
      </c>
      <c r="C115" s="50" t="str">
        <f t="shared" ca="1" si="24"/>
        <v>9 - 10</v>
      </c>
      <c r="D115" s="76"/>
      <c r="E115" s="51">
        <v>31</v>
      </c>
      <c r="F115" s="49" t="str">
        <f t="shared" ca="1" si="25"/>
        <v>Matthäus</v>
      </c>
      <c r="G115" s="50" t="str">
        <f t="shared" ca="1" si="26"/>
        <v>16 - 18</v>
      </c>
      <c r="H115" s="76"/>
      <c r="I115" s="51"/>
      <c r="J115" s="52"/>
      <c r="K115" s="53"/>
      <c r="Q115" s="94">
        <v>480</v>
      </c>
      <c r="R115" s="94">
        <f t="shared" ca="1" si="19"/>
        <v>45406</v>
      </c>
      <c r="S115" s="94" t="str">
        <f t="shared" ca="1" si="20"/>
        <v>2024</v>
      </c>
      <c r="T115" s="95">
        <f t="shared" ca="1" si="18"/>
        <v>2025</v>
      </c>
      <c r="U115" s="57">
        <f t="shared" ca="1" si="21"/>
        <v>45771</v>
      </c>
      <c r="V115" s="57" t="str">
        <f t="shared" ca="1" si="22"/>
        <v>Do</v>
      </c>
      <c r="W115" s="55">
        <v>114</v>
      </c>
      <c r="X115" s="59" t="s">
        <v>241</v>
      </c>
      <c r="Y115" s="59" t="s">
        <v>212</v>
      </c>
      <c r="AA115" s="88"/>
    </row>
    <row r="116" spans="1:27" ht="15" customHeight="1" x14ac:dyDescent="0.3">
      <c r="A116" s="37" t="s">
        <v>131</v>
      </c>
      <c r="B116" s="38"/>
      <c r="C116" s="39"/>
      <c r="D116" s="77"/>
      <c r="E116" s="37" t="s">
        <v>132</v>
      </c>
      <c r="F116" s="40"/>
      <c r="G116" s="39"/>
      <c r="H116" s="77"/>
      <c r="I116" s="37" t="s">
        <v>133</v>
      </c>
      <c r="J116" s="40"/>
      <c r="K116" s="39"/>
      <c r="Q116" s="94">
        <v>481</v>
      </c>
      <c r="R116" s="94">
        <f t="shared" ca="1" si="19"/>
        <v>45407</v>
      </c>
      <c r="S116" s="94" t="str">
        <f t="shared" ca="1" si="20"/>
        <v>2024</v>
      </c>
      <c r="T116" s="95">
        <f t="shared" ca="1" si="18"/>
        <v>2025</v>
      </c>
      <c r="U116" s="57">
        <f t="shared" ca="1" si="21"/>
        <v>45772</v>
      </c>
      <c r="V116" s="57" t="str">
        <f t="shared" ca="1" si="22"/>
        <v>Fr</v>
      </c>
      <c r="W116" s="55">
        <v>115</v>
      </c>
      <c r="X116" s="59" t="s">
        <v>241</v>
      </c>
      <c r="Y116" s="59" t="s">
        <v>268</v>
      </c>
    </row>
    <row r="117" spans="1:27" ht="15" customHeight="1" x14ac:dyDescent="0.3">
      <c r="A117" s="44">
        <v>1</v>
      </c>
      <c r="B117" s="42" t="str">
        <f t="shared" ref="B117:B147" ca="1" si="29">IF($W275-$P$2&lt;=0,INDEX($X$2:$Y$366,365+($W275-$P$2),1),INDEX($X$2:$Y$366,$W275-$P$2,1))</f>
        <v>Johannes</v>
      </c>
      <c r="C117" s="43" t="str">
        <f t="shared" ref="C117:C147" ca="1" si="30">IF($W275-$P$2&lt;=0,INDEX($X$2:$Y$366,365+($W275-$P$2),2),INDEX($X$2:$Y$366,$W275-$P$2,2))</f>
        <v>13 - 14</v>
      </c>
      <c r="D117" s="76"/>
      <c r="E117" s="44">
        <v>1</v>
      </c>
      <c r="F117" s="42" t="str">
        <f t="shared" ref="F117:F146" ca="1" si="31">IF($W306-$P$2&lt;=0,INDEX($X$2:$Y$366,365+($W306-$P$2),1),INDEX($X$2:$Y$366,$W306-$P$2,1))</f>
        <v>1. Korinther</v>
      </c>
      <c r="G117" s="43" t="str">
        <f t="shared" ref="G117:G146" ca="1" si="32">IF($W306-$P$2&lt;=0,INDEX($X$2:$Y$366,365+($W306-$P$2),2),INDEX($X$2:$Y$366,$W306-$P$2,2))</f>
        <v>15 - 16</v>
      </c>
      <c r="H117" s="76"/>
      <c r="I117" s="44">
        <v>1</v>
      </c>
      <c r="J117" s="42" t="str">
        <f t="shared" ref="J117:J147" ca="1" si="33">IF($W336-$P$2&lt;=0,INDEX($X$2:$Y$366,365+($W336-$P$2),1),INDEX($X$2:$Y$366,$W336-$P$2,1))</f>
        <v>Hebräer</v>
      </c>
      <c r="K117" s="43" t="str">
        <f t="shared" ref="K117:K147" ca="1" si="34">IF($W336-$P$2&lt;=0,INDEX($X$2:$Y$366,365+($W336-$P$2),2),INDEX($X$2:$Y$366,$W336-$P$2,2))</f>
        <v>9 - 10</v>
      </c>
      <c r="Q117" s="94">
        <v>482</v>
      </c>
      <c r="R117" s="94">
        <f t="shared" ca="1" si="19"/>
        <v>45408</v>
      </c>
      <c r="S117" s="94" t="str">
        <f t="shared" ca="1" si="20"/>
        <v>2024</v>
      </c>
      <c r="T117" s="95">
        <f t="shared" ca="1" si="18"/>
        <v>2025</v>
      </c>
      <c r="U117" s="57">
        <f t="shared" ca="1" si="21"/>
        <v>45773</v>
      </c>
      <c r="V117" s="57" t="str">
        <f t="shared" ca="1" si="22"/>
        <v>Sa</v>
      </c>
      <c r="W117" s="55">
        <v>116</v>
      </c>
      <c r="X117" s="59" t="s">
        <v>241</v>
      </c>
      <c r="Y117" s="59" t="s">
        <v>108</v>
      </c>
    </row>
    <row r="118" spans="1:27" ht="15" customHeight="1" x14ac:dyDescent="0.3">
      <c r="A118" s="44">
        <v>2</v>
      </c>
      <c r="B118" s="42" t="str">
        <f t="shared" ca="1" si="29"/>
        <v>Johannes</v>
      </c>
      <c r="C118" s="43" t="str">
        <f t="shared" ca="1" si="30"/>
        <v>15 - 17</v>
      </c>
      <c r="D118" s="76"/>
      <c r="E118" s="44">
        <v>2</v>
      </c>
      <c r="F118" s="42" t="str">
        <f t="shared" ca="1" si="31"/>
        <v>2. Korinther</v>
      </c>
      <c r="G118" s="43" t="str">
        <f t="shared" ca="1" si="32"/>
        <v>1 - 2</v>
      </c>
      <c r="H118" s="76"/>
      <c r="I118" s="44">
        <v>2</v>
      </c>
      <c r="J118" s="42" t="str">
        <f t="shared" ca="1" si="33"/>
        <v>Hebräer</v>
      </c>
      <c r="K118" s="43" t="str">
        <f t="shared" ca="1" si="34"/>
        <v>11</v>
      </c>
      <c r="Q118" s="94">
        <v>483</v>
      </c>
      <c r="R118" s="94">
        <f t="shared" ca="1" si="19"/>
        <v>45409</v>
      </c>
      <c r="S118" s="94" t="str">
        <f t="shared" ca="1" si="20"/>
        <v>2024</v>
      </c>
      <c r="T118" s="95">
        <f t="shared" ca="1" si="18"/>
        <v>2025</v>
      </c>
      <c r="U118" s="57">
        <f t="shared" ca="1" si="21"/>
        <v>45774</v>
      </c>
      <c r="V118" s="57" t="str">
        <f t="shared" ca="1" si="22"/>
        <v>So</v>
      </c>
      <c r="W118" s="55">
        <v>117</v>
      </c>
      <c r="X118" s="59" t="s">
        <v>241</v>
      </c>
      <c r="Y118" s="59" t="s">
        <v>128</v>
      </c>
    </row>
    <row r="119" spans="1:27" ht="15" customHeight="1" x14ac:dyDescent="0.3">
      <c r="A119" s="44">
        <v>3</v>
      </c>
      <c r="B119" s="42" t="str">
        <f t="shared" ca="1" si="29"/>
        <v>Johannes</v>
      </c>
      <c r="C119" s="43" t="str">
        <f t="shared" ca="1" si="30"/>
        <v>18 - 19</v>
      </c>
      <c r="D119" s="76"/>
      <c r="E119" s="44">
        <v>3</v>
      </c>
      <c r="F119" s="42" t="str">
        <f t="shared" ca="1" si="31"/>
        <v>2. Korinther</v>
      </c>
      <c r="G119" s="43" t="str">
        <f t="shared" ca="1" si="32"/>
        <v>3 - 5</v>
      </c>
      <c r="H119" s="76"/>
      <c r="I119" s="44">
        <v>3</v>
      </c>
      <c r="J119" s="42" t="str">
        <f t="shared" ca="1" si="33"/>
        <v>Hebräer</v>
      </c>
      <c r="K119" s="43" t="str">
        <f t="shared" ca="1" si="34"/>
        <v>12 - 13</v>
      </c>
      <c r="Q119" s="94">
        <v>484</v>
      </c>
      <c r="R119" s="94">
        <f t="shared" ca="1" si="19"/>
        <v>45410</v>
      </c>
      <c r="S119" s="94" t="str">
        <f t="shared" ca="1" si="20"/>
        <v>2024</v>
      </c>
      <c r="T119" s="95">
        <f t="shared" ca="1" si="18"/>
        <v>2025</v>
      </c>
      <c r="U119" s="57">
        <f t="shared" ca="1" si="21"/>
        <v>45775</v>
      </c>
      <c r="V119" s="57" t="str">
        <f t="shared" ca="1" si="22"/>
        <v>Mo</v>
      </c>
      <c r="W119" s="55">
        <v>118</v>
      </c>
      <c r="X119" s="59" t="s">
        <v>241</v>
      </c>
      <c r="Y119" s="59" t="s">
        <v>269</v>
      </c>
    </row>
    <row r="120" spans="1:27" ht="15" customHeight="1" x14ac:dyDescent="0.3">
      <c r="A120" s="44">
        <v>4</v>
      </c>
      <c r="B120" s="42" t="str">
        <f t="shared" ca="1" si="29"/>
        <v>Johannes</v>
      </c>
      <c r="C120" s="43" t="str">
        <f t="shared" ca="1" si="30"/>
        <v>20 - 21</v>
      </c>
      <c r="D120" s="76"/>
      <c r="E120" s="44">
        <v>4</v>
      </c>
      <c r="F120" s="42" t="str">
        <f t="shared" ca="1" si="31"/>
        <v>2. Korinther</v>
      </c>
      <c r="G120" s="43" t="str">
        <f t="shared" ca="1" si="32"/>
        <v>6 - 7</v>
      </c>
      <c r="H120" s="76"/>
      <c r="I120" s="44">
        <v>4</v>
      </c>
      <c r="J120" s="42" t="str">
        <f t="shared" ca="1" si="33"/>
        <v>Jakobus</v>
      </c>
      <c r="K120" s="43" t="str">
        <f t="shared" ca="1" si="34"/>
        <v>1 - 2</v>
      </c>
      <c r="Q120" s="94">
        <v>485</v>
      </c>
      <c r="R120" s="94">
        <f t="shared" ca="1" si="19"/>
        <v>45411</v>
      </c>
      <c r="S120" s="94" t="str">
        <f t="shared" ca="1" si="20"/>
        <v>2024</v>
      </c>
      <c r="T120" s="95">
        <f t="shared" ca="1" si="18"/>
        <v>2025</v>
      </c>
      <c r="U120" s="57">
        <f t="shared" ca="1" si="21"/>
        <v>45776</v>
      </c>
      <c r="V120" s="57" t="str">
        <f t="shared" ca="1" si="22"/>
        <v>Di</v>
      </c>
      <c r="W120" s="55">
        <v>119</v>
      </c>
      <c r="X120" s="59" t="s">
        <v>241</v>
      </c>
      <c r="Y120" s="59" t="s">
        <v>541</v>
      </c>
    </row>
    <row r="121" spans="1:27" ht="15" customHeight="1" x14ac:dyDescent="0.3">
      <c r="A121" s="44">
        <v>5</v>
      </c>
      <c r="B121" s="42" t="str">
        <f t="shared" ca="1" si="29"/>
        <v>Apostelgeschichte</v>
      </c>
      <c r="C121" s="43" t="str">
        <f t="shared" ca="1" si="30"/>
        <v>1 - 2</v>
      </c>
      <c r="D121" s="76"/>
      <c r="E121" s="44">
        <v>5</v>
      </c>
      <c r="F121" s="42" t="str">
        <f t="shared" ca="1" si="31"/>
        <v>2. Korinther</v>
      </c>
      <c r="G121" s="43" t="str">
        <f t="shared" ca="1" si="32"/>
        <v>8 - 10</v>
      </c>
      <c r="H121" s="76"/>
      <c r="I121" s="44">
        <v>5</v>
      </c>
      <c r="J121" s="42" t="str">
        <f t="shared" ca="1" si="33"/>
        <v>Jakobus</v>
      </c>
      <c r="K121" s="43" t="str">
        <f t="shared" ca="1" si="34"/>
        <v>3 - 5</v>
      </c>
      <c r="Q121" s="94">
        <v>486</v>
      </c>
      <c r="R121" s="94">
        <f t="shared" ca="1" si="19"/>
        <v>45412</v>
      </c>
      <c r="S121" s="94" t="str">
        <f t="shared" ca="1" si="20"/>
        <v>2024</v>
      </c>
      <c r="T121" s="95">
        <f t="shared" ca="1" si="18"/>
        <v>2025</v>
      </c>
      <c r="U121" s="57">
        <f t="shared" ca="1" si="21"/>
        <v>45777</v>
      </c>
      <c r="V121" s="57" t="str">
        <f t="shared" ca="1" si="22"/>
        <v>Mi</v>
      </c>
      <c r="W121" s="55">
        <v>120</v>
      </c>
      <c r="X121" s="59" t="s">
        <v>241</v>
      </c>
      <c r="Y121" s="59" t="s">
        <v>150</v>
      </c>
    </row>
    <row r="122" spans="1:27" ht="15" customHeight="1" x14ac:dyDescent="0.3">
      <c r="A122" s="44">
        <v>6</v>
      </c>
      <c r="B122" s="42" t="str">
        <f t="shared" ca="1" si="29"/>
        <v>Apostelgeschichte</v>
      </c>
      <c r="C122" s="43" t="str">
        <f t="shared" ca="1" si="30"/>
        <v>3 - 4</v>
      </c>
      <c r="D122" s="76"/>
      <c r="E122" s="44">
        <v>6</v>
      </c>
      <c r="F122" s="42" t="str">
        <f t="shared" ca="1" si="31"/>
        <v>2. Korinther</v>
      </c>
      <c r="G122" s="43" t="str">
        <f t="shared" ca="1" si="32"/>
        <v>11 - 13</v>
      </c>
      <c r="H122" s="76"/>
      <c r="I122" s="44">
        <v>6</v>
      </c>
      <c r="J122" s="42" t="str">
        <f t="shared" ca="1" si="33"/>
        <v>1. Petrus</v>
      </c>
      <c r="K122" s="43" t="str">
        <f t="shared" ca="1" si="34"/>
        <v>1</v>
      </c>
      <c r="Q122" s="94">
        <v>487</v>
      </c>
      <c r="R122" s="94">
        <f t="shared" ca="1" si="19"/>
        <v>45413</v>
      </c>
      <c r="S122" s="94" t="str">
        <f t="shared" ca="1" si="20"/>
        <v>2024</v>
      </c>
      <c r="T122" s="95">
        <f t="shared" ca="1" si="18"/>
        <v>2025</v>
      </c>
      <c r="U122" s="57">
        <f t="shared" ca="1" si="21"/>
        <v>45778</v>
      </c>
      <c r="V122" s="57" t="str">
        <f t="shared" ca="1" si="22"/>
        <v>Do</v>
      </c>
      <c r="W122" s="55">
        <v>121</v>
      </c>
      <c r="X122" s="59" t="s">
        <v>22</v>
      </c>
      <c r="Y122" s="59" t="s">
        <v>23</v>
      </c>
    </row>
    <row r="123" spans="1:27" ht="15" customHeight="1" x14ac:dyDescent="0.3">
      <c r="A123" s="44">
        <v>7</v>
      </c>
      <c r="B123" s="42" t="str">
        <f t="shared" ca="1" si="29"/>
        <v>Apostelgeschichte</v>
      </c>
      <c r="C123" s="43" t="str">
        <f t="shared" ca="1" si="30"/>
        <v>5 - 6</v>
      </c>
      <c r="D123" s="76"/>
      <c r="E123" s="44">
        <v>7</v>
      </c>
      <c r="F123" s="42" t="str">
        <f t="shared" ca="1" si="31"/>
        <v>Galater</v>
      </c>
      <c r="G123" s="43" t="str">
        <f t="shared" ca="1" si="32"/>
        <v>1 - 2</v>
      </c>
      <c r="H123" s="76"/>
      <c r="I123" s="44">
        <v>7</v>
      </c>
      <c r="J123" s="42" t="str">
        <f t="shared" ca="1" si="33"/>
        <v>1. Petrus</v>
      </c>
      <c r="K123" s="43" t="str">
        <f t="shared" ca="1" si="34"/>
        <v>2 - 3</v>
      </c>
      <c r="Q123" s="94">
        <v>488</v>
      </c>
      <c r="R123" s="94">
        <f t="shared" ca="1" si="19"/>
        <v>45414</v>
      </c>
      <c r="S123" s="94" t="str">
        <f t="shared" ca="1" si="20"/>
        <v>2024</v>
      </c>
      <c r="T123" s="95">
        <f t="shared" ca="1" si="18"/>
        <v>2025</v>
      </c>
      <c r="U123" s="57">
        <f t="shared" ca="1" si="21"/>
        <v>45779</v>
      </c>
      <c r="V123" s="57" t="str">
        <f t="shared" ca="1" si="22"/>
        <v>Fr</v>
      </c>
      <c r="W123" s="55">
        <v>122</v>
      </c>
      <c r="X123" s="59" t="s">
        <v>22</v>
      </c>
      <c r="Y123" s="59" t="s">
        <v>28</v>
      </c>
    </row>
    <row r="124" spans="1:27" ht="15" customHeight="1" x14ac:dyDescent="0.3">
      <c r="A124" s="44">
        <v>8</v>
      </c>
      <c r="B124" s="42" t="str">
        <f t="shared" ca="1" si="29"/>
        <v>Apostelgeschichte</v>
      </c>
      <c r="C124" s="43" t="str">
        <f t="shared" ca="1" si="30"/>
        <v>7 - 8</v>
      </c>
      <c r="D124" s="76"/>
      <c r="E124" s="44">
        <v>8</v>
      </c>
      <c r="F124" s="42" t="str">
        <f t="shared" ca="1" si="31"/>
        <v>Galater</v>
      </c>
      <c r="G124" s="43" t="str">
        <f t="shared" ca="1" si="32"/>
        <v>3 - 4</v>
      </c>
      <c r="H124" s="76"/>
      <c r="I124" s="44">
        <v>8</v>
      </c>
      <c r="J124" s="42" t="str">
        <f t="shared" ca="1" si="33"/>
        <v>1. Petrus</v>
      </c>
      <c r="K124" s="43" t="str">
        <f t="shared" ca="1" si="34"/>
        <v>4 - 5</v>
      </c>
      <c r="Q124" s="94">
        <v>489</v>
      </c>
      <c r="R124" s="94">
        <f t="shared" ca="1" si="19"/>
        <v>45415</v>
      </c>
      <c r="S124" s="94" t="str">
        <f t="shared" ca="1" si="20"/>
        <v>2024</v>
      </c>
      <c r="T124" s="95">
        <f t="shared" ca="1" si="18"/>
        <v>2025</v>
      </c>
      <c r="U124" s="57">
        <f t="shared" ca="1" si="21"/>
        <v>45780</v>
      </c>
      <c r="V124" s="57" t="str">
        <f t="shared" ca="1" si="22"/>
        <v>Sa</v>
      </c>
      <c r="W124" s="55">
        <v>123</v>
      </c>
      <c r="X124" s="59" t="s">
        <v>22</v>
      </c>
      <c r="Y124" s="59" t="s">
        <v>30</v>
      </c>
    </row>
    <row r="125" spans="1:27" ht="15" customHeight="1" x14ac:dyDescent="0.3">
      <c r="A125" s="44">
        <v>9</v>
      </c>
      <c r="B125" s="42" t="str">
        <f t="shared" ca="1" si="29"/>
        <v>Apostelgeschichte</v>
      </c>
      <c r="C125" s="43" t="str">
        <f t="shared" ca="1" si="30"/>
        <v>9 - 11</v>
      </c>
      <c r="D125" s="76"/>
      <c r="E125" s="44">
        <v>9</v>
      </c>
      <c r="F125" s="42" t="str">
        <f t="shared" ca="1" si="31"/>
        <v>Galater</v>
      </c>
      <c r="G125" s="43" t="str">
        <f t="shared" ca="1" si="32"/>
        <v>5 - 6</v>
      </c>
      <c r="H125" s="76"/>
      <c r="I125" s="44">
        <v>9</v>
      </c>
      <c r="J125" s="42" t="str">
        <f t="shared" ca="1" si="33"/>
        <v>2. Petrus</v>
      </c>
      <c r="K125" s="43" t="str">
        <f t="shared" ca="1" si="34"/>
        <v>1 - 3</v>
      </c>
      <c r="Q125" s="94">
        <v>490</v>
      </c>
      <c r="R125" s="94">
        <f t="shared" ca="1" si="19"/>
        <v>45416</v>
      </c>
      <c r="S125" s="94" t="str">
        <f t="shared" ca="1" si="20"/>
        <v>2024</v>
      </c>
      <c r="T125" s="95">
        <f t="shared" ca="1" si="18"/>
        <v>2025</v>
      </c>
      <c r="U125" s="57">
        <f t="shared" ca="1" si="21"/>
        <v>45781</v>
      </c>
      <c r="V125" s="57" t="str">
        <f t="shared" ca="1" si="22"/>
        <v>So</v>
      </c>
      <c r="W125" s="55">
        <v>124</v>
      </c>
      <c r="X125" s="59" t="s">
        <v>22</v>
      </c>
      <c r="Y125" s="59" t="s">
        <v>106</v>
      </c>
    </row>
    <row r="126" spans="1:27" ht="15" customHeight="1" x14ac:dyDescent="0.3">
      <c r="A126" s="44">
        <v>10</v>
      </c>
      <c r="B126" s="42" t="str">
        <f t="shared" ca="1" si="29"/>
        <v>Apostelgeschichte</v>
      </c>
      <c r="C126" s="43" t="str">
        <f t="shared" ca="1" si="30"/>
        <v>12 - 14</v>
      </c>
      <c r="D126" s="76"/>
      <c r="E126" s="44">
        <v>10</v>
      </c>
      <c r="F126" s="42" t="str">
        <f t="shared" ca="1" si="31"/>
        <v>Epheser</v>
      </c>
      <c r="G126" s="43" t="str">
        <f t="shared" ca="1" si="32"/>
        <v>1 - 2</v>
      </c>
      <c r="H126" s="76"/>
      <c r="I126" s="44">
        <v>10</v>
      </c>
      <c r="J126" s="42" t="str">
        <f t="shared" ca="1" si="33"/>
        <v>1. Johannes</v>
      </c>
      <c r="K126" s="43" t="str">
        <f t="shared" ca="1" si="34"/>
        <v>1 - 2</v>
      </c>
      <c r="Q126" s="94">
        <v>491</v>
      </c>
      <c r="R126" s="94">
        <f t="shared" ca="1" si="19"/>
        <v>45417</v>
      </c>
      <c r="S126" s="94" t="str">
        <f t="shared" ca="1" si="20"/>
        <v>2024</v>
      </c>
      <c r="T126" s="95">
        <f t="shared" ca="1" si="18"/>
        <v>2025</v>
      </c>
      <c r="U126" s="57">
        <f t="shared" ca="1" si="21"/>
        <v>45782</v>
      </c>
      <c r="V126" s="57" t="str">
        <f t="shared" ca="1" si="22"/>
        <v>Mo</v>
      </c>
      <c r="W126" s="55">
        <v>125</v>
      </c>
      <c r="X126" s="59" t="s">
        <v>22</v>
      </c>
      <c r="Y126" s="59" t="s">
        <v>42</v>
      </c>
    </row>
    <row r="127" spans="1:27" ht="15" customHeight="1" x14ac:dyDescent="0.3">
      <c r="A127" s="44">
        <v>11</v>
      </c>
      <c r="B127" s="42" t="str">
        <f t="shared" ca="1" si="29"/>
        <v>Apostelgeschichte</v>
      </c>
      <c r="C127" s="43" t="str">
        <f t="shared" ca="1" si="30"/>
        <v>15 - 16</v>
      </c>
      <c r="D127" s="76"/>
      <c r="E127" s="44">
        <v>11</v>
      </c>
      <c r="F127" s="42" t="str">
        <f t="shared" ca="1" si="31"/>
        <v>Epheser</v>
      </c>
      <c r="G127" s="43" t="str">
        <f t="shared" ca="1" si="32"/>
        <v>3 - 4</v>
      </c>
      <c r="H127" s="76"/>
      <c r="I127" s="44">
        <v>11</v>
      </c>
      <c r="J127" s="42" t="str">
        <f t="shared" ca="1" si="33"/>
        <v>1. Johannes</v>
      </c>
      <c r="K127" s="43" t="str">
        <f t="shared" ca="1" si="34"/>
        <v>3 - 5</v>
      </c>
      <c r="Q127" s="94">
        <v>492</v>
      </c>
      <c r="R127" s="94">
        <f t="shared" ca="1" si="19"/>
        <v>45418</v>
      </c>
      <c r="S127" s="94" t="str">
        <f t="shared" ca="1" si="20"/>
        <v>2024</v>
      </c>
      <c r="T127" s="95">
        <f t="shared" ca="1" si="18"/>
        <v>2025</v>
      </c>
      <c r="U127" s="57">
        <f t="shared" ca="1" si="21"/>
        <v>45783</v>
      </c>
      <c r="V127" s="57" t="str">
        <f t="shared" ca="1" si="22"/>
        <v>Di</v>
      </c>
      <c r="W127" s="55">
        <v>126</v>
      </c>
      <c r="X127" s="59" t="s">
        <v>22</v>
      </c>
      <c r="Y127" s="59" t="s">
        <v>108</v>
      </c>
    </row>
    <row r="128" spans="1:27" ht="15" customHeight="1" x14ac:dyDescent="0.3">
      <c r="A128" s="44">
        <v>12</v>
      </c>
      <c r="B128" s="42" t="str">
        <f t="shared" ca="1" si="29"/>
        <v>Apostelgeschichte</v>
      </c>
      <c r="C128" s="43" t="str">
        <f t="shared" ca="1" si="30"/>
        <v>17 - 18</v>
      </c>
      <c r="D128" s="76"/>
      <c r="E128" s="44">
        <v>12</v>
      </c>
      <c r="F128" s="42" t="str">
        <f t="shared" ca="1" si="31"/>
        <v>Epheser</v>
      </c>
      <c r="G128" s="43" t="str">
        <f t="shared" ca="1" si="32"/>
        <v>5 - 6</v>
      </c>
      <c r="H128" s="76"/>
      <c r="I128" s="44">
        <v>12</v>
      </c>
      <c r="J128" s="42" t="str">
        <f t="shared" ca="1" si="33"/>
        <v>2. + 3. Johannes</v>
      </c>
      <c r="K128" s="43" t="str">
        <f t="shared" ca="1" si="34"/>
        <v>1</v>
      </c>
      <c r="Q128" s="94">
        <v>493</v>
      </c>
      <c r="R128" s="94">
        <f t="shared" ca="1" si="19"/>
        <v>45419</v>
      </c>
      <c r="S128" s="94" t="str">
        <f t="shared" ca="1" si="20"/>
        <v>2024</v>
      </c>
      <c r="T128" s="95">
        <f t="shared" ca="1" si="18"/>
        <v>2025</v>
      </c>
      <c r="U128" s="57">
        <f t="shared" ca="1" si="21"/>
        <v>45784</v>
      </c>
      <c r="V128" s="57" t="str">
        <f t="shared" ca="1" si="22"/>
        <v>Mi</v>
      </c>
      <c r="W128" s="55">
        <v>127</v>
      </c>
      <c r="X128" s="59" t="s">
        <v>22</v>
      </c>
      <c r="Y128" s="59" t="s">
        <v>128</v>
      </c>
    </row>
    <row r="129" spans="1:25" ht="15" customHeight="1" x14ac:dyDescent="0.3">
      <c r="A129" s="44">
        <v>13</v>
      </c>
      <c r="B129" s="42" t="str">
        <f t="shared" ca="1" si="29"/>
        <v>Apostelgeschichte</v>
      </c>
      <c r="C129" s="43" t="str">
        <f t="shared" ca="1" si="30"/>
        <v>19 - 20</v>
      </c>
      <c r="D129" s="76"/>
      <c r="E129" s="44">
        <v>13</v>
      </c>
      <c r="F129" s="42" t="str">
        <f t="shared" ca="1" si="31"/>
        <v>Philipper</v>
      </c>
      <c r="G129" s="43" t="str">
        <f t="shared" ca="1" si="32"/>
        <v>1 - 2</v>
      </c>
      <c r="H129" s="76"/>
      <c r="I129" s="44">
        <v>13</v>
      </c>
      <c r="J129" s="42" t="str">
        <f t="shared" ca="1" si="33"/>
        <v>Judas</v>
      </c>
      <c r="K129" s="43" t="str">
        <f t="shared" ca="1" si="34"/>
        <v>1</v>
      </c>
      <c r="Q129" s="94">
        <v>494</v>
      </c>
      <c r="R129" s="94">
        <f t="shared" ca="1" si="19"/>
        <v>45420</v>
      </c>
      <c r="S129" s="94" t="str">
        <f t="shared" ca="1" si="20"/>
        <v>2024</v>
      </c>
      <c r="T129" s="95">
        <f t="shared" ca="1" si="18"/>
        <v>2025</v>
      </c>
      <c r="U129" s="57">
        <f t="shared" ca="1" si="21"/>
        <v>45785</v>
      </c>
      <c r="V129" s="57" t="str">
        <f t="shared" ca="1" si="22"/>
        <v>Do</v>
      </c>
      <c r="W129" s="55">
        <v>128</v>
      </c>
      <c r="X129" s="59" t="s">
        <v>22</v>
      </c>
      <c r="Y129" s="59" t="s">
        <v>269</v>
      </c>
    </row>
    <row r="130" spans="1:25" ht="15" customHeight="1" x14ac:dyDescent="0.3">
      <c r="A130" s="44">
        <v>14</v>
      </c>
      <c r="B130" s="42" t="str">
        <f t="shared" ca="1" si="29"/>
        <v>Apostelgeschichte</v>
      </c>
      <c r="C130" s="43" t="str">
        <f t="shared" ca="1" si="30"/>
        <v>21 - 23</v>
      </c>
      <c r="D130" s="76"/>
      <c r="E130" s="44">
        <v>14</v>
      </c>
      <c r="F130" s="42" t="str">
        <f t="shared" ca="1" si="31"/>
        <v>Philipper</v>
      </c>
      <c r="G130" s="43" t="str">
        <f t="shared" ca="1" si="32"/>
        <v>3 - 4</v>
      </c>
      <c r="H130" s="76"/>
      <c r="I130" s="44">
        <v>14</v>
      </c>
      <c r="J130" s="42" t="str">
        <f t="shared" ca="1" si="33"/>
        <v>Offenbarung</v>
      </c>
      <c r="K130" s="43" t="str">
        <f t="shared" ca="1" si="34"/>
        <v>1</v>
      </c>
      <c r="Q130" s="94">
        <v>495</v>
      </c>
      <c r="R130" s="94">
        <f t="shared" ca="1" si="19"/>
        <v>45421</v>
      </c>
      <c r="S130" s="94" t="str">
        <f t="shared" ca="1" si="20"/>
        <v>2024</v>
      </c>
      <c r="T130" s="95">
        <f t="shared" ref="T130:T193" ca="1" si="35">IF(A$14&gt;R130,S130+1,S130)</f>
        <v>2025</v>
      </c>
      <c r="U130" s="57">
        <f t="shared" ca="1" si="21"/>
        <v>45786</v>
      </c>
      <c r="V130" s="57" t="str">
        <f t="shared" ca="1" si="22"/>
        <v>Fr</v>
      </c>
      <c r="W130" s="55">
        <v>129</v>
      </c>
      <c r="X130" s="59" t="s">
        <v>22</v>
      </c>
      <c r="Y130" s="59" t="s">
        <v>541</v>
      </c>
    </row>
    <row r="131" spans="1:25" ht="15" customHeight="1" x14ac:dyDescent="0.3">
      <c r="A131" s="44">
        <v>15</v>
      </c>
      <c r="B131" s="42" t="str">
        <f t="shared" ca="1" si="29"/>
        <v>Apostelgeschichte</v>
      </c>
      <c r="C131" s="43" t="str">
        <f t="shared" ca="1" si="30"/>
        <v>24 - 26</v>
      </c>
      <c r="D131" s="76"/>
      <c r="E131" s="44">
        <v>15</v>
      </c>
      <c r="F131" s="42" t="str">
        <f t="shared" ca="1" si="31"/>
        <v>Kolosser</v>
      </c>
      <c r="G131" s="43" t="str">
        <f t="shared" ca="1" si="32"/>
        <v>1 - 2</v>
      </c>
      <c r="H131" s="76"/>
      <c r="I131" s="44">
        <v>15</v>
      </c>
      <c r="J131" s="42" t="str">
        <f t="shared" ca="1" si="33"/>
        <v>Offenbarung</v>
      </c>
      <c r="K131" s="43" t="str">
        <f t="shared" ca="1" si="34"/>
        <v>2 - 3</v>
      </c>
      <c r="Q131" s="94">
        <v>496</v>
      </c>
      <c r="R131" s="94">
        <f t="shared" ref="R131:R194" ca="1" si="36">DATE(TEXT($M$2,"JJJJ"),TEXT(Q131,"MM"),TEXT(Q131,"TT"))</f>
        <v>45422</v>
      </c>
      <c r="S131" s="94" t="str">
        <f t="shared" ref="S131:S194" ca="1" si="37">TEXT(R131,"JJJJ")</f>
        <v>2024</v>
      </c>
      <c r="T131" s="95">
        <f t="shared" ca="1" si="35"/>
        <v>2025</v>
      </c>
      <c r="U131" s="57">
        <f t="shared" ref="U131:U194" ca="1" si="38">DATE(T131,TEXT(R131,"MM"),TEXT(R131,"TT"))</f>
        <v>45787</v>
      </c>
      <c r="V131" s="57" t="str">
        <f t="shared" ref="V131:V194" ca="1" si="39">TEXT(U131,"TTT")</f>
        <v>Sa</v>
      </c>
      <c r="W131" s="55">
        <v>130</v>
      </c>
      <c r="X131" s="59" t="s">
        <v>22</v>
      </c>
      <c r="Y131" s="59" t="s">
        <v>544</v>
      </c>
    </row>
    <row r="132" spans="1:25" ht="15" customHeight="1" x14ac:dyDescent="0.3">
      <c r="A132" s="44">
        <v>16</v>
      </c>
      <c r="B132" s="42" t="str">
        <f t="shared" ca="1" si="29"/>
        <v>Apostelgeschichte</v>
      </c>
      <c r="C132" s="43" t="str">
        <f t="shared" ca="1" si="30"/>
        <v>27 - 28</v>
      </c>
      <c r="D132" s="76"/>
      <c r="E132" s="44">
        <v>16</v>
      </c>
      <c r="F132" s="42" t="str">
        <f t="shared" ca="1" si="31"/>
        <v>Kolosser</v>
      </c>
      <c r="G132" s="43" t="str">
        <f t="shared" ca="1" si="32"/>
        <v>3 - 4</v>
      </c>
      <c r="H132" s="76"/>
      <c r="I132" s="44">
        <v>16</v>
      </c>
      <c r="J132" s="42" t="str">
        <f t="shared" ca="1" si="33"/>
        <v>Offenbarung</v>
      </c>
      <c r="K132" s="43" t="str">
        <f t="shared" ca="1" si="34"/>
        <v>4 - 6</v>
      </c>
      <c r="Q132" s="94">
        <v>497</v>
      </c>
      <c r="R132" s="94">
        <f t="shared" ca="1" si="36"/>
        <v>45423</v>
      </c>
      <c r="S132" s="94" t="str">
        <f t="shared" ca="1" si="37"/>
        <v>2024</v>
      </c>
      <c r="T132" s="95">
        <f t="shared" ca="1" si="35"/>
        <v>2025</v>
      </c>
      <c r="U132" s="57">
        <f t="shared" ca="1" si="38"/>
        <v>45788</v>
      </c>
      <c r="V132" s="57" t="str">
        <f t="shared" ca="1" si="39"/>
        <v>So</v>
      </c>
      <c r="W132" s="55">
        <v>131</v>
      </c>
      <c r="X132" s="59" t="s">
        <v>22</v>
      </c>
      <c r="Y132" s="59" t="s">
        <v>266</v>
      </c>
    </row>
    <row r="133" spans="1:25" ht="15" customHeight="1" x14ac:dyDescent="0.3">
      <c r="A133" s="44">
        <v>17</v>
      </c>
      <c r="B133" s="42" t="str">
        <f t="shared" ca="1" si="29"/>
        <v>Römer</v>
      </c>
      <c r="C133" s="43" t="str">
        <f t="shared" ca="1" si="30"/>
        <v>1 - 2</v>
      </c>
      <c r="D133" s="76"/>
      <c r="E133" s="44">
        <v>17</v>
      </c>
      <c r="F133" s="42" t="str">
        <f t="shared" ca="1" si="31"/>
        <v>1. Thessalonicher</v>
      </c>
      <c r="G133" s="43" t="str">
        <f t="shared" ca="1" si="32"/>
        <v>1 - 3</v>
      </c>
      <c r="H133" s="76"/>
      <c r="I133" s="44">
        <v>17</v>
      </c>
      <c r="J133" s="42" t="str">
        <f t="shared" ca="1" si="33"/>
        <v>Offenbarung</v>
      </c>
      <c r="K133" s="43" t="str">
        <f t="shared" ca="1" si="34"/>
        <v>7 - 9</v>
      </c>
      <c r="Q133" s="94">
        <v>498</v>
      </c>
      <c r="R133" s="94">
        <f t="shared" ca="1" si="36"/>
        <v>45424</v>
      </c>
      <c r="S133" s="94" t="str">
        <f t="shared" ca="1" si="37"/>
        <v>2024</v>
      </c>
      <c r="T133" s="95">
        <f t="shared" ca="1" si="35"/>
        <v>2025</v>
      </c>
      <c r="U133" s="57">
        <f t="shared" ca="1" si="38"/>
        <v>45789</v>
      </c>
      <c r="V133" s="57" t="str">
        <f t="shared" ca="1" si="39"/>
        <v>Mo</v>
      </c>
      <c r="W133" s="55">
        <v>132</v>
      </c>
      <c r="X133" s="59" t="s">
        <v>22</v>
      </c>
      <c r="Y133" s="71" t="s">
        <v>267</v>
      </c>
    </row>
    <row r="134" spans="1:25" ht="15" customHeight="1" x14ac:dyDescent="0.3">
      <c r="A134" s="44">
        <v>18</v>
      </c>
      <c r="B134" s="42" t="str">
        <f t="shared" ca="1" si="29"/>
        <v>Römer</v>
      </c>
      <c r="C134" s="43" t="str">
        <f t="shared" ca="1" si="30"/>
        <v>3 - 4</v>
      </c>
      <c r="D134" s="76"/>
      <c r="E134" s="44">
        <v>18</v>
      </c>
      <c r="F134" s="42" t="str">
        <f t="shared" ca="1" si="31"/>
        <v>1. Thessalonicher</v>
      </c>
      <c r="G134" s="43" t="str">
        <f t="shared" ca="1" si="32"/>
        <v>4 - 5</v>
      </c>
      <c r="H134" s="76"/>
      <c r="I134" s="44">
        <v>18</v>
      </c>
      <c r="J134" s="42" t="str">
        <f t="shared" ca="1" si="33"/>
        <v>Offenbarung</v>
      </c>
      <c r="K134" s="43" t="str">
        <f t="shared" ca="1" si="34"/>
        <v>10 - 12</v>
      </c>
      <c r="Q134" s="94">
        <v>499</v>
      </c>
      <c r="R134" s="94">
        <f t="shared" ca="1" si="36"/>
        <v>45425</v>
      </c>
      <c r="S134" s="94" t="str">
        <f t="shared" ca="1" si="37"/>
        <v>2024</v>
      </c>
      <c r="T134" s="95">
        <f t="shared" ca="1" si="35"/>
        <v>2025</v>
      </c>
      <c r="U134" s="57">
        <f t="shared" ca="1" si="38"/>
        <v>45790</v>
      </c>
      <c r="V134" s="57" t="str">
        <f t="shared" ca="1" si="39"/>
        <v>Di</v>
      </c>
      <c r="W134" s="55">
        <v>133</v>
      </c>
      <c r="X134" s="59" t="s">
        <v>76</v>
      </c>
      <c r="Y134" s="71" t="s">
        <v>23</v>
      </c>
    </row>
    <row r="135" spans="1:25" ht="15" customHeight="1" x14ac:dyDescent="0.3">
      <c r="A135" s="44">
        <v>19</v>
      </c>
      <c r="B135" s="42" t="str">
        <f t="shared" ca="1" si="29"/>
        <v>Römer</v>
      </c>
      <c r="C135" s="43" t="str">
        <f t="shared" ca="1" si="30"/>
        <v>5 - 6</v>
      </c>
      <c r="D135" s="76"/>
      <c r="E135" s="44">
        <v>19</v>
      </c>
      <c r="F135" s="42" t="str">
        <f t="shared" ca="1" si="31"/>
        <v>2. Thessalonicher</v>
      </c>
      <c r="G135" s="43" t="str">
        <f t="shared" ca="1" si="32"/>
        <v>1 - 3</v>
      </c>
      <c r="H135" s="76"/>
      <c r="I135" s="44">
        <v>19</v>
      </c>
      <c r="J135" s="42" t="str">
        <f t="shared" ca="1" si="33"/>
        <v>Offenbarung</v>
      </c>
      <c r="K135" s="43" t="str">
        <f t="shared" ca="1" si="34"/>
        <v>13 - 14</v>
      </c>
      <c r="Q135" s="94">
        <v>500</v>
      </c>
      <c r="R135" s="94">
        <f t="shared" ca="1" si="36"/>
        <v>45426</v>
      </c>
      <c r="S135" s="94" t="str">
        <f t="shared" ca="1" si="37"/>
        <v>2024</v>
      </c>
      <c r="T135" s="95">
        <f t="shared" ca="1" si="35"/>
        <v>2025</v>
      </c>
      <c r="U135" s="57">
        <f t="shared" ca="1" si="38"/>
        <v>45791</v>
      </c>
      <c r="V135" s="57" t="str">
        <f t="shared" ca="1" si="39"/>
        <v>Mi</v>
      </c>
      <c r="W135" s="55">
        <v>134</v>
      </c>
      <c r="X135" s="59" t="s">
        <v>76</v>
      </c>
      <c r="Y135" s="71" t="s">
        <v>103</v>
      </c>
    </row>
    <row r="136" spans="1:25" ht="15" customHeight="1" x14ac:dyDescent="0.3">
      <c r="A136" s="44">
        <v>20</v>
      </c>
      <c r="B136" s="42" t="str">
        <f t="shared" ca="1" si="29"/>
        <v>Römer</v>
      </c>
      <c r="C136" s="43" t="str">
        <f t="shared" ca="1" si="30"/>
        <v>7 - 8</v>
      </c>
      <c r="D136" s="76"/>
      <c r="E136" s="44">
        <v>20</v>
      </c>
      <c r="F136" s="42" t="str">
        <f t="shared" ca="1" si="31"/>
        <v>1. Timotheus</v>
      </c>
      <c r="G136" s="43" t="str">
        <f t="shared" ca="1" si="32"/>
        <v>1 - 2</v>
      </c>
      <c r="H136" s="76"/>
      <c r="I136" s="44">
        <v>20</v>
      </c>
      <c r="J136" s="42" t="str">
        <f t="shared" ca="1" si="33"/>
        <v>Offenbarung</v>
      </c>
      <c r="K136" s="43" t="str">
        <f t="shared" ca="1" si="34"/>
        <v>15 - 16</v>
      </c>
      <c r="Q136" s="94">
        <v>501</v>
      </c>
      <c r="R136" s="94">
        <f t="shared" ca="1" si="36"/>
        <v>45427</v>
      </c>
      <c r="S136" s="94" t="str">
        <f t="shared" ca="1" si="37"/>
        <v>2024</v>
      </c>
      <c r="T136" s="95">
        <f t="shared" ca="1" si="35"/>
        <v>2025</v>
      </c>
      <c r="U136" s="57">
        <f t="shared" ca="1" si="38"/>
        <v>45792</v>
      </c>
      <c r="V136" s="57" t="str">
        <f t="shared" ca="1" si="39"/>
        <v>Do</v>
      </c>
      <c r="W136" s="55">
        <v>135</v>
      </c>
      <c r="X136" s="59" t="s">
        <v>76</v>
      </c>
      <c r="Y136" s="59" t="s">
        <v>106</v>
      </c>
    </row>
    <row r="137" spans="1:25" ht="15" customHeight="1" x14ac:dyDescent="0.3">
      <c r="A137" s="44">
        <v>21</v>
      </c>
      <c r="B137" s="42" t="str">
        <f t="shared" ca="1" si="29"/>
        <v>Römer</v>
      </c>
      <c r="C137" s="43" t="str">
        <f t="shared" ca="1" si="30"/>
        <v>9 - 10</v>
      </c>
      <c r="D137" s="76"/>
      <c r="E137" s="44">
        <v>21</v>
      </c>
      <c r="F137" s="42" t="str">
        <f t="shared" ca="1" si="31"/>
        <v>1. Timotheus</v>
      </c>
      <c r="G137" s="43" t="str">
        <f t="shared" ca="1" si="32"/>
        <v>3 - 4</v>
      </c>
      <c r="H137" s="76"/>
      <c r="I137" s="44">
        <v>21</v>
      </c>
      <c r="J137" s="42" t="str">
        <f t="shared" ca="1" si="33"/>
        <v>Offenbarung</v>
      </c>
      <c r="K137" s="43" t="str">
        <f t="shared" ca="1" si="34"/>
        <v>17 - 18</v>
      </c>
      <c r="Q137" s="94">
        <v>502</v>
      </c>
      <c r="R137" s="94">
        <f t="shared" ca="1" si="36"/>
        <v>45428</v>
      </c>
      <c r="S137" s="94" t="str">
        <f t="shared" ca="1" si="37"/>
        <v>2024</v>
      </c>
      <c r="T137" s="95">
        <f t="shared" ca="1" si="35"/>
        <v>2025</v>
      </c>
      <c r="U137" s="57">
        <f t="shared" ca="1" si="38"/>
        <v>45793</v>
      </c>
      <c r="V137" s="57" t="str">
        <f t="shared" ca="1" si="39"/>
        <v>Fr</v>
      </c>
      <c r="W137" s="55">
        <v>136</v>
      </c>
      <c r="X137" s="59" t="s">
        <v>76</v>
      </c>
      <c r="Y137" s="59" t="s">
        <v>42</v>
      </c>
    </row>
    <row r="138" spans="1:25" ht="15" customHeight="1" x14ac:dyDescent="0.3">
      <c r="A138" s="44">
        <v>22</v>
      </c>
      <c r="B138" s="42" t="str">
        <f t="shared" ca="1" si="29"/>
        <v>Römer</v>
      </c>
      <c r="C138" s="43" t="str">
        <f t="shared" ca="1" si="30"/>
        <v>11 - 13</v>
      </c>
      <c r="D138" s="76"/>
      <c r="E138" s="44">
        <v>22</v>
      </c>
      <c r="F138" s="42" t="str">
        <f t="shared" ca="1" si="31"/>
        <v>1. Timotheus</v>
      </c>
      <c r="G138" s="43" t="str">
        <f t="shared" ca="1" si="32"/>
        <v>5 - 6</v>
      </c>
      <c r="H138" s="76"/>
      <c r="I138" s="44">
        <v>22</v>
      </c>
      <c r="J138" s="42" t="str">
        <f t="shared" ca="1" si="33"/>
        <v>Offenbarung</v>
      </c>
      <c r="K138" s="43" t="str">
        <f t="shared" ca="1" si="34"/>
        <v>19 - 20</v>
      </c>
      <c r="Q138" s="94">
        <v>503</v>
      </c>
      <c r="R138" s="94">
        <f t="shared" ca="1" si="36"/>
        <v>45429</v>
      </c>
      <c r="S138" s="94" t="str">
        <f t="shared" ca="1" si="37"/>
        <v>2024</v>
      </c>
      <c r="T138" s="95">
        <f t="shared" ca="1" si="35"/>
        <v>2025</v>
      </c>
      <c r="U138" s="57">
        <f t="shared" ca="1" si="38"/>
        <v>45794</v>
      </c>
      <c r="V138" s="57" t="str">
        <f t="shared" ca="1" si="39"/>
        <v>Sa</v>
      </c>
      <c r="W138" s="55">
        <v>137</v>
      </c>
      <c r="X138" s="59" t="s">
        <v>76</v>
      </c>
      <c r="Y138" s="68" t="s">
        <v>108</v>
      </c>
    </row>
    <row r="139" spans="1:25" ht="15" customHeight="1" x14ac:dyDescent="0.3">
      <c r="A139" s="44">
        <v>23</v>
      </c>
      <c r="B139" s="42" t="str">
        <f t="shared" ca="1" si="29"/>
        <v>Römer</v>
      </c>
      <c r="C139" s="43" t="str">
        <f t="shared" ca="1" si="30"/>
        <v>14 - 16</v>
      </c>
      <c r="D139" s="76"/>
      <c r="E139" s="44">
        <v>23</v>
      </c>
      <c r="F139" s="42" t="str">
        <f t="shared" ca="1" si="31"/>
        <v>2. Timotheus</v>
      </c>
      <c r="G139" s="43" t="str">
        <f t="shared" ca="1" si="32"/>
        <v>1 - 2</v>
      </c>
      <c r="H139" s="76"/>
      <c r="I139" s="44">
        <v>23</v>
      </c>
      <c r="J139" s="42" t="str">
        <f t="shared" ca="1" si="33"/>
        <v>Offenbarung</v>
      </c>
      <c r="K139" s="43" t="str">
        <f t="shared" ca="1" si="34"/>
        <v>21 - 22</v>
      </c>
      <c r="Q139" s="94">
        <v>504</v>
      </c>
      <c r="R139" s="94">
        <f t="shared" ca="1" si="36"/>
        <v>45430</v>
      </c>
      <c r="S139" s="94" t="str">
        <f t="shared" ca="1" si="37"/>
        <v>2024</v>
      </c>
      <c r="T139" s="95">
        <f t="shared" ca="1" si="35"/>
        <v>2025</v>
      </c>
      <c r="U139" s="57">
        <f t="shared" ca="1" si="38"/>
        <v>45795</v>
      </c>
      <c r="V139" s="57" t="str">
        <f t="shared" ca="1" si="39"/>
        <v>So</v>
      </c>
      <c r="W139" s="55">
        <v>138</v>
      </c>
      <c r="X139" s="59" t="s">
        <v>76</v>
      </c>
      <c r="Y139" s="59" t="s">
        <v>55</v>
      </c>
    </row>
    <row r="140" spans="1:25" ht="15" customHeight="1" x14ac:dyDescent="0.3">
      <c r="A140" s="44">
        <v>24</v>
      </c>
      <c r="B140" s="42" t="str">
        <f t="shared" ca="1" si="29"/>
        <v>1. Korinther</v>
      </c>
      <c r="C140" s="43" t="str">
        <f t="shared" ca="1" si="30"/>
        <v>1</v>
      </c>
      <c r="D140" s="76"/>
      <c r="E140" s="44">
        <v>24</v>
      </c>
      <c r="F140" s="42" t="str">
        <f t="shared" ca="1" si="31"/>
        <v>2. Timotheus</v>
      </c>
      <c r="G140" s="43" t="str">
        <f t="shared" ca="1" si="32"/>
        <v>3 - 4</v>
      </c>
      <c r="H140" s="76"/>
      <c r="I140" s="44">
        <v>24</v>
      </c>
      <c r="J140" s="42" t="str">
        <f t="shared" ca="1" si="33"/>
        <v>Matthäus</v>
      </c>
      <c r="K140" s="43" t="str">
        <f t="shared" ca="1" si="34"/>
        <v>1 - 2</v>
      </c>
      <c r="Q140" s="94">
        <v>505</v>
      </c>
      <c r="R140" s="94">
        <f t="shared" ca="1" si="36"/>
        <v>45431</v>
      </c>
      <c r="S140" s="94" t="str">
        <f t="shared" ca="1" si="37"/>
        <v>2024</v>
      </c>
      <c r="T140" s="95">
        <f t="shared" ca="1" si="35"/>
        <v>2025</v>
      </c>
      <c r="U140" s="57">
        <f t="shared" ca="1" si="38"/>
        <v>45796</v>
      </c>
      <c r="V140" s="57" t="str">
        <f t="shared" ca="1" si="39"/>
        <v>Mo</v>
      </c>
      <c r="W140" s="55">
        <v>139</v>
      </c>
      <c r="X140" s="59" t="s">
        <v>76</v>
      </c>
      <c r="Y140" s="59" t="s">
        <v>176</v>
      </c>
    </row>
    <row r="141" spans="1:25" ht="15" customHeight="1" x14ac:dyDescent="0.3">
      <c r="A141" s="44">
        <v>25</v>
      </c>
      <c r="B141" s="42" t="str">
        <f t="shared" ca="1" si="29"/>
        <v>1. Korinther</v>
      </c>
      <c r="C141" s="43" t="str">
        <f t="shared" ca="1" si="30"/>
        <v>2 - 3</v>
      </c>
      <c r="D141" s="76"/>
      <c r="E141" s="44">
        <v>25</v>
      </c>
      <c r="F141" s="42" t="str">
        <f t="shared" ca="1" si="31"/>
        <v>Titus</v>
      </c>
      <c r="G141" s="43" t="str">
        <f t="shared" ca="1" si="32"/>
        <v>1 - 3</v>
      </c>
      <c r="H141" s="76"/>
      <c r="I141" s="44">
        <v>25</v>
      </c>
      <c r="J141" s="42" t="str">
        <f t="shared" ca="1" si="33"/>
        <v>Matthäus</v>
      </c>
      <c r="K141" s="43" t="str">
        <f t="shared" ca="1" si="34"/>
        <v>3 - 4</v>
      </c>
      <c r="Q141" s="94">
        <v>506</v>
      </c>
      <c r="R141" s="94">
        <f t="shared" ca="1" si="36"/>
        <v>45432</v>
      </c>
      <c r="S141" s="94" t="str">
        <f t="shared" ca="1" si="37"/>
        <v>2024</v>
      </c>
      <c r="T141" s="95">
        <f t="shared" ca="1" si="35"/>
        <v>2025</v>
      </c>
      <c r="U141" s="57">
        <f t="shared" ca="1" si="38"/>
        <v>45797</v>
      </c>
      <c r="V141" s="57" t="str">
        <f t="shared" ca="1" si="39"/>
        <v>Di</v>
      </c>
      <c r="W141" s="55">
        <v>140</v>
      </c>
      <c r="X141" s="59" t="s">
        <v>76</v>
      </c>
      <c r="Y141" s="59" t="s">
        <v>96</v>
      </c>
    </row>
    <row r="142" spans="1:25" ht="15" customHeight="1" x14ac:dyDescent="0.3">
      <c r="A142" s="44">
        <v>26</v>
      </c>
      <c r="B142" s="42" t="str">
        <f t="shared" ca="1" si="29"/>
        <v>1. Korinther</v>
      </c>
      <c r="C142" s="43" t="str">
        <f t="shared" ca="1" si="30"/>
        <v>4 - 5</v>
      </c>
      <c r="D142" s="76"/>
      <c r="E142" s="44">
        <v>26</v>
      </c>
      <c r="F142" s="42" t="str">
        <f t="shared" ca="1" si="31"/>
        <v>Philemon</v>
      </c>
      <c r="G142" s="43" t="str">
        <f t="shared" ca="1" si="32"/>
        <v>1</v>
      </c>
      <c r="H142" s="76"/>
      <c r="I142" s="44">
        <v>26</v>
      </c>
      <c r="J142" s="42" t="str">
        <f t="shared" ca="1" si="33"/>
        <v>Matthäus</v>
      </c>
      <c r="K142" s="43" t="str">
        <f t="shared" ca="1" si="34"/>
        <v>5</v>
      </c>
      <c r="Q142" s="94">
        <v>507</v>
      </c>
      <c r="R142" s="94">
        <f t="shared" ca="1" si="36"/>
        <v>45433</v>
      </c>
      <c r="S142" s="94" t="str">
        <f t="shared" ca="1" si="37"/>
        <v>2024</v>
      </c>
      <c r="T142" s="95">
        <f t="shared" ca="1" si="35"/>
        <v>2025</v>
      </c>
      <c r="U142" s="57">
        <f t="shared" ca="1" si="38"/>
        <v>45798</v>
      </c>
      <c r="V142" s="57" t="str">
        <f t="shared" ca="1" si="39"/>
        <v>Mi</v>
      </c>
      <c r="W142" s="55">
        <v>141</v>
      </c>
      <c r="X142" s="59" t="s">
        <v>99</v>
      </c>
      <c r="Y142" s="59" t="s">
        <v>77</v>
      </c>
    </row>
    <row r="143" spans="1:25" ht="15" customHeight="1" x14ac:dyDescent="0.3">
      <c r="A143" s="44">
        <v>27</v>
      </c>
      <c r="B143" s="42" t="str">
        <f t="shared" ca="1" si="29"/>
        <v>1. Korinther</v>
      </c>
      <c r="C143" s="43" t="str">
        <f t="shared" ca="1" si="30"/>
        <v>6 - 7</v>
      </c>
      <c r="D143" s="76"/>
      <c r="E143" s="44">
        <v>27</v>
      </c>
      <c r="F143" s="42" t="str">
        <f t="shared" ca="1" si="31"/>
        <v>Hebräer</v>
      </c>
      <c r="G143" s="43" t="str">
        <f t="shared" ca="1" si="32"/>
        <v>1 - 2</v>
      </c>
      <c r="H143" s="76"/>
      <c r="I143" s="44">
        <v>27</v>
      </c>
      <c r="J143" s="42" t="str">
        <f t="shared" ca="1" si="33"/>
        <v>Matthäus</v>
      </c>
      <c r="K143" s="43" t="str">
        <f t="shared" ca="1" si="34"/>
        <v>6 - 7</v>
      </c>
      <c r="Q143" s="94">
        <v>508</v>
      </c>
      <c r="R143" s="94">
        <f t="shared" ca="1" si="36"/>
        <v>45434</v>
      </c>
      <c r="S143" s="94" t="str">
        <f t="shared" ca="1" si="37"/>
        <v>2024</v>
      </c>
      <c r="T143" s="95">
        <f t="shared" ca="1" si="35"/>
        <v>2025</v>
      </c>
      <c r="U143" s="57">
        <f t="shared" ca="1" si="38"/>
        <v>45799</v>
      </c>
      <c r="V143" s="57" t="str">
        <f t="shared" ca="1" si="39"/>
        <v>Do</v>
      </c>
      <c r="W143" s="55">
        <v>142</v>
      </c>
      <c r="X143" s="59" t="s">
        <v>99</v>
      </c>
      <c r="Y143" s="59" t="s">
        <v>79</v>
      </c>
    </row>
    <row r="144" spans="1:25" ht="15" customHeight="1" x14ac:dyDescent="0.3">
      <c r="A144" s="44">
        <v>28</v>
      </c>
      <c r="B144" s="42" t="str">
        <f t="shared" ca="1" si="29"/>
        <v>1. Korinther</v>
      </c>
      <c r="C144" s="43" t="str">
        <f t="shared" ca="1" si="30"/>
        <v>8 - 9</v>
      </c>
      <c r="D144" s="76"/>
      <c r="E144" s="44">
        <v>28</v>
      </c>
      <c r="F144" s="42" t="str">
        <f t="shared" ca="1" si="31"/>
        <v>Hebräer</v>
      </c>
      <c r="G144" s="43" t="str">
        <f t="shared" ca="1" si="32"/>
        <v>3 - 4</v>
      </c>
      <c r="H144" s="76"/>
      <c r="I144" s="44">
        <v>28</v>
      </c>
      <c r="J144" s="42" t="str">
        <f t="shared" ca="1" si="33"/>
        <v>Matthäus</v>
      </c>
      <c r="K144" s="43" t="str">
        <f t="shared" ca="1" si="34"/>
        <v>8 - 9</v>
      </c>
      <c r="Q144" s="94">
        <v>509</v>
      </c>
      <c r="R144" s="94">
        <f t="shared" ca="1" si="36"/>
        <v>45435</v>
      </c>
      <c r="S144" s="94" t="str">
        <f t="shared" ca="1" si="37"/>
        <v>2024</v>
      </c>
      <c r="T144" s="95">
        <f t="shared" ca="1" si="35"/>
        <v>2025</v>
      </c>
      <c r="U144" s="57">
        <f t="shared" ca="1" si="38"/>
        <v>45800</v>
      </c>
      <c r="V144" s="57" t="str">
        <f t="shared" ca="1" si="39"/>
        <v>Fr</v>
      </c>
      <c r="W144" s="55">
        <v>143</v>
      </c>
      <c r="X144" s="59" t="s">
        <v>99</v>
      </c>
      <c r="Y144" s="59" t="s">
        <v>80</v>
      </c>
    </row>
    <row r="145" spans="1:25" ht="15" customHeight="1" x14ac:dyDescent="0.3">
      <c r="A145" s="44">
        <v>29</v>
      </c>
      <c r="B145" s="42" t="str">
        <f t="shared" ca="1" si="29"/>
        <v>1. Korinther</v>
      </c>
      <c r="C145" s="43" t="str">
        <f t="shared" ca="1" si="30"/>
        <v>10 - 11</v>
      </c>
      <c r="D145" s="76"/>
      <c r="E145" s="44">
        <v>29</v>
      </c>
      <c r="F145" s="42" t="str">
        <f t="shared" ca="1" si="31"/>
        <v>Hebräer</v>
      </c>
      <c r="G145" s="43" t="str">
        <f t="shared" ca="1" si="32"/>
        <v>5 - 6</v>
      </c>
      <c r="H145" s="76"/>
      <c r="I145" s="44">
        <v>29</v>
      </c>
      <c r="J145" s="42" t="str">
        <f t="shared" ca="1" si="33"/>
        <v>Matthäus</v>
      </c>
      <c r="K145" s="43" t="str">
        <f t="shared" ca="1" si="34"/>
        <v>10 - 12</v>
      </c>
      <c r="Q145" s="94">
        <v>510</v>
      </c>
      <c r="R145" s="94">
        <f t="shared" ca="1" si="36"/>
        <v>45436</v>
      </c>
      <c r="S145" s="94" t="str">
        <f t="shared" ca="1" si="37"/>
        <v>2024</v>
      </c>
      <c r="T145" s="95">
        <f t="shared" ca="1" si="35"/>
        <v>2025</v>
      </c>
      <c r="U145" s="57">
        <f t="shared" ca="1" si="38"/>
        <v>45801</v>
      </c>
      <c r="V145" s="57" t="str">
        <f t="shared" ca="1" si="39"/>
        <v>Sa</v>
      </c>
      <c r="W145" s="55">
        <v>144</v>
      </c>
      <c r="X145" s="59" t="s">
        <v>99</v>
      </c>
      <c r="Y145" s="59" t="s">
        <v>106</v>
      </c>
    </row>
    <row r="146" spans="1:25" ht="15" customHeight="1" x14ac:dyDescent="0.3">
      <c r="A146" s="44">
        <v>30</v>
      </c>
      <c r="B146" s="42" t="str">
        <f t="shared" ca="1" si="29"/>
        <v>1. Korinther</v>
      </c>
      <c r="C146" s="43" t="str">
        <f t="shared" ca="1" si="30"/>
        <v>12 - 13</v>
      </c>
      <c r="D146" s="76"/>
      <c r="E146" s="44">
        <v>30</v>
      </c>
      <c r="F146" s="42" t="str">
        <f t="shared" ca="1" si="31"/>
        <v>Hebräer</v>
      </c>
      <c r="G146" s="43" t="str">
        <f t="shared" ca="1" si="32"/>
        <v>7 - 8</v>
      </c>
      <c r="H146" s="76"/>
      <c r="I146" s="44">
        <v>30</v>
      </c>
      <c r="J146" s="42" t="str">
        <f t="shared" ca="1" si="33"/>
        <v>Matthäus</v>
      </c>
      <c r="K146" s="43" t="str">
        <f t="shared" ca="1" si="34"/>
        <v>13 - 15</v>
      </c>
      <c r="Q146" s="94">
        <v>511</v>
      </c>
      <c r="R146" s="94">
        <f t="shared" ca="1" si="36"/>
        <v>45437</v>
      </c>
      <c r="S146" s="94" t="str">
        <f t="shared" ca="1" si="37"/>
        <v>2024</v>
      </c>
      <c r="T146" s="95">
        <f t="shared" ca="1" si="35"/>
        <v>2025</v>
      </c>
      <c r="U146" s="57">
        <f t="shared" ca="1" si="38"/>
        <v>45802</v>
      </c>
      <c r="V146" s="57" t="str">
        <f t="shared" ca="1" si="39"/>
        <v>So</v>
      </c>
      <c r="W146" s="55">
        <v>145</v>
      </c>
      <c r="X146" s="59" t="s">
        <v>99</v>
      </c>
      <c r="Y146" s="59" t="s">
        <v>42</v>
      </c>
    </row>
    <row r="147" spans="1:25" ht="15" customHeight="1" thickBot="1" x14ac:dyDescent="0.35">
      <c r="A147" s="51">
        <v>31</v>
      </c>
      <c r="B147" s="49" t="str">
        <f t="shared" ca="1" si="29"/>
        <v>1. Korinther</v>
      </c>
      <c r="C147" s="50" t="str">
        <f t="shared" ca="1" si="30"/>
        <v>14</v>
      </c>
      <c r="D147" s="76"/>
      <c r="E147" s="51"/>
      <c r="F147" s="54"/>
      <c r="G147" s="53"/>
      <c r="H147" s="76"/>
      <c r="I147" s="51">
        <v>31</v>
      </c>
      <c r="J147" s="49" t="str">
        <f t="shared" ca="1" si="33"/>
        <v>Matthäus</v>
      </c>
      <c r="K147" s="50" t="str">
        <f t="shared" ca="1" si="34"/>
        <v>16 - 18</v>
      </c>
      <c r="Q147" s="94">
        <v>512</v>
      </c>
      <c r="R147" s="94">
        <f t="shared" ca="1" si="36"/>
        <v>45438</v>
      </c>
      <c r="S147" s="94" t="str">
        <f t="shared" ca="1" si="37"/>
        <v>2024</v>
      </c>
      <c r="T147" s="95">
        <f t="shared" ca="1" si="35"/>
        <v>2025</v>
      </c>
      <c r="U147" s="57">
        <f t="shared" ca="1" si="38"/>
        <v>45803</v>
      </c>
      <c r="V147" s="57" t="str">
        <f t="shared" ca="1" si="39"/>
        <v>Mo</v>
      </c>
      <c r="W147" s="55">
        <v>146</v>
      </c>
      <c r="X147" s="59" t="s">
        <v>99</v>
      </c>
      <c r="Y147" s="59" t="s">
        <v>146</v>
      </c>
    </row>
    <row r="148" spans="1:25" ht="15" customHeight="1" x14ac:dyDescent="0.3">
      <c r="Q148" s="94">
        <v>513</v>
      </c>
      <c r="R148" s="94">
        <f t="shared" ca="1" si="36"/>
        <v>45439</v>
      </c>
      <c r="S148" s="94" t="str">
        <f t="shared" ca="1" si="37"/>
        <v>2024</v>
      </c>
      <c r="T148" s="95">
        <f t="shared" ca="1" si="35"/>
        <v>2025</v>
      </c>
      <c r="U148" s="57">
        <f t="shared" ca="1" si="38"/>
        <v>45804</v>
      </c>
      <c r="V148" s="57" t="str">
        <f t="shared" ca="1" si="39"/>
        <v>Di</v>
      </c>
      <c r="W148" s="55">
        <v>147</v>
      </c>
      <c r="X148" s="59" t="s">
        <v>99</v>
      </c>
      <c r="Y148" s="59" t="s">
        <v>113</v>
      </c>
    </row>
    <row r="149" spans="1:25" ht="15" customHeight="1" x14ac:dyDescent="0.3">
      <c r="Q149" s="94">
        <v>514</v>
      </c>
      <c r="R149" s="94">
        <f t="shared" ca="1" si="36"/>
        <v>45440</v>
      </c>
      <c r="S149" s="94" t="str">
        <f t="shared" ca="1" si="37"/>
        <v>2024</v>
      </c>
      <c r="T149" s="95">
        <f t="shared" ca="1" si="35"/>
        <v>2025</v>
      </c>
      <c r="U149" s="57">
        <f t="shared" ca="1" si="38"/>
        <v>45805</v>
      </c>
      <c r="V149" s="57" t="str">
        <f t="shared" ca="1" si="39"/>
        <v>Mi</v>
      </c>
      <c r="W149" s="55">
        <v>148</v>
      </c>
      <c r="X149" s="59" t="s">
        <v>99</v>
      </c>
      <c r="Y149" s="59" t="s">
        <v>275</v>
      </c>
    </row>
    <row r="150" spans="1:25" ht="15" customHeight="1" x14ac:dyDescent="0.3">
      <c r="Q150" s="94">
        <v>515</v>
      </c>
      <c r="R150" s="94">
        <f t="shared" ca="1" si="36"/>
        <v>45441</v>
      </c>
      <c r="S150" s="94" t="str">
        <f t="shared" ca="1" si="37"/>
        <v>2024</v>
      </c>
      <c r="T150" s="95">
        <f t="shared" ca="1" si="35"/>
        <v>2025</v>
      </c>
      <c r="U150" s="57">
        <f t="shared" ca="1" si="38"/>
        <v>45806</v>
      </c>
      <c r="V150" s="57" t="str">
        <f t="shared" ca="1" si="39"/>
        <v>Do</v>
      </c>
      <c r="W150" s="55">
        <v>149</v>
      </c>
      <c r="X150" s="59" t="s">
        <v>99</v>
      </c>
      <c r="Y150" s="59" t="s">
        <v>520</v>
      </c>
    </row>
    <row r="151" spans="1:25" ht="15" customHeight="1" x14ac:dyDescent="0.3">
      <c r="Q151" s="94">
        <v>516</v>
      </c>
      <c r="R151" s="94">
        <f t="shared" ca="1" si="36"/>
        <v>45442</v>
      </c>
      <c r="S151" s="94" t="str">
        <f t="shared" ca="1" si="37"/>
        <v>2024</v>
      </c>
      <c r="T151" s="95">
        <f t="shared" ca="1" si="35"/>
        <v>2025</v>
      </c>
      <c r="U151" s="57">
        <f t="shared" ca="1" si="38"/>
        <v>45807</v>
      </c>
      <c r="V151" s="57" t="str">
        <f t="shared" ca="1" si="39"/>
        <v>Fr</v>
      </c>
      <c r="W151" s="55">
        <v>150</v>
      </c>
      <c r="X151" s="59" t="s">
        <v>99</v>
      </c>
      <c r="Y151" s="59" t="s">
        <v>270</v>
      </c>
    </row>
    <row r="152" spans="1:25" ht="15" customHeight="1" x14ac:dyDescent="0.3">
      <c r="Q152" s="94">
        <v>517</v>
      </c>
      <c r="R152" s="94">
        <f t="shared" ca="1" si="36"/>
        <v>45443</v>
      </c>
      <c r="S152" s="94" t="str">
        <f t="shared" ca="1" si="37"/>
        <v>2024</v>
      </c>
      <c r="T152" s="95">
        <f t="shared" ca="1" si="35"/>
        <v>2025</v>
      </c>
      <c r="U152" s="57">
        <f t="shared" ca="1" si="38"/>
        <v>45808</v>
      </c>
      <c r="V152" s="57" t="str">
        <f t="shared" ca="1" si="39"/>
        <v>Sa</v>
      </c>
      <c r="W152" s="55">
        <v>151</v>
      </c>
      <c r="X152" s="59" t="s">
        <v>99</v>
      </c>
      <c r="Y152" s="59" t="s">
        <v>122</v>
      </c>
    </row>
    <row r="153" spans="1:25" ht="15" customHeight="1" x14ac:dyDescent="0.3">
      <c r="Q153" s="94">
        <v>518</v>
      </c>
      <c r="R153" s="94">
        <f t="shared" ca="1" si="36"/>
        <v>45444</v>
      </c>
      <c r="S153" s="94" t="str">
        <f t="shared" ca="1" si="37"/>
        <v>2024</v>
      </c>
      <c r="T153" s="95">
        <f t="shared" ca="1" si="35"/>
        <v>2025</v>
      </c>
      <c r="U153" s="57">
        <f t="shared" ca="1" si="38"/>
        <v>45809</v>
      </c>
      <c r="V153" s="57" t="str">
        <f t="shared" ca="1" si="39"/>
        <v>So</v>
      </c>
      <c r="W153" s="55">
        <v>152</v>
      </c>
      <c r="X153" s="59" t="s">
        <v>99</v>
      </c>
      <c r="Y153" s="59" t="s">
        <v>123</v>
      </c>
    </row>
    <row r="154" spans="1:25" ht="15" customHeight="1" x14ac:dyDescent="0.3">
      <c r="Q154" s="94">
        <v>519</v>
      </c>
      <c r="R154" s="94">
        <f t="shared" ca="1" si="36"/>
        <v>45445</v>
      </c>
      <c r="S154" s="94" t="str">
        <f t="shared" ca="1" si="37"/>
        <v>2024</v>
      </c>
      <c r="T154" s="95">
        <f t="shared" ca="1" si="35"/>
        <v>2025</v>
      </c>
      <c r="U154" s="57">
        <f t="shared" ca="1" si="38"/>
        <v>45810</v>
      </c>
      <c r="V154" s="57" t="str">
        <f t="shared" ca="1" si="39"/>
        <v>Mo</v>
      </c>
      <c r="W154" s="55">
        <v>153</v>
      </c>
      <c r="X154" s="59" t="s">
        <v>124</v>
      </c>
      <c r="Y154" s="59" t="s">
        <v>23</v>
      </c>
    </row>
    <row r="155" spans="1:25" ht="15" customHeight="1" x14ac:dyDescent="0.3">
      <c r="Q155" s="94">
        <v>520</v>
      </c>
      <c r="R155" s="94">
        <f t="shared" ca="1" si="36"/>
        <v>45446</v>
      </c>
      <c r="S155" s="94" t="str">
        <f t="shared" ca="1" si="37"/>
        <v>2024</v>
      </c>
      <c r="T155" s="95">
        <f t="shared" ca="1" si="35"/>
        <v>2025</v>
      </c>
      <c r="U155" s="57">
        <f t="shared" ca="1" si="38"/>
        <v>45811</v>
      </c>
      <c r="V155" s="57" t="str">
        <f t="shared" ca="1" si="39"/>
        <v>Di</v>
      </c>
      <c r="W155" s="55">
        <v>154</v>
      </c>
      <c r="X155" s="59" t="s">
        <v>124</v>
      </c>
      <c r="Y155" s="59" t="s">
        <v>28</v>
      </c>
    </row>
    <row r="156" spans="1:25" ht="15" customHeight="1" x14ac:dyDescent="0.3">
      <c r="Q156" s="94">
        <v>521</v>
      </c>
      <c r="R156" s="94">
        <f t="shared" ca="1" si="36"/>
        <v>45447</v>
      </c>
      <c r="S156" s="94" t="str">
        <f t="shared" ca="1" si="37"/>
        <v>2024</v>
      </c>
      <c r="T156" s="95">
        <f t="shared" ca="1" si="35"/>
        <v>2025</v>
      </c>
      <c r="U156" s="57">
        <f t="shared" ca="1" si="38"/>
        <v>45812</v>
      </c>
      <c r="V156" s="57" t="str">
        <f t="shared" ca="1" si="39"/>
        <v>Mi</v>
      </c>
      <c r="W156" s="55">
        <v>155</v>
      </c>
      <c r="X156" s="59" t="s">
        <v>124</v>
      </c>
      <c r="Y156" s="59" t="s">
        <v>143</v>
      </c>
    </row>
    <row r="157" spans="1:25" ht="15" customHeight="1" x14ac:dyDescent="0.3">
      <c r="Q157" s="94">
        <v>522</v>
      </c>
      <c r="R157" s="94">
        <f t="shared" ca="1" si="36"/>
        <v>45448</v>
      </c>
      <c r="S157" s="94" t="str">
        <f t="shared" ca="1" si="37"/>
        <v>2024</v>
      </c>
      <c r="T157" s="95">
        <f t="shared" ca="1" si="35"/>
        <v>2025</v>
      </c>
      <c r="U157" s="57">
        <f t="shared" ca="1" si="38"/>
        <v>45813</v>
      </c>
      <c r="V157" s="57" t="str">
        <f t="shared" ca="1" si="39"/>
        <v>Do</v>
      </c>
      <c r="W157" s="55">
        <v>156</v>
      </c>
      <c r="X157" s="59" t="s">
        <v>124</v>
      </c>
      <c r="Y157" s="59" t="s">
        <v>86</v>
      </c>
    </row>
    <row r="158" spans="1:25" ht="15" customHeight="1" x14ac:dyDescent="0.3">
      <c r="Q158" s="94">
        <v>523</v>
      </c>
      <c r="R158" s="94">
        <f t="shared" ca="1" si="36"/>
        <v>45449</v>
      </c>
      <c r="S158" s="94" t="str">
        <f t="shared" ca="1" si="37"/>
        <v>2024</v>
      </c>
      <c r="T158" s="95">
        <f t="shared" ca="1" si="35"/>
        <v>2025</v>
      </c>
      <c r="U158" s="57">
        <f t="shared" ca="1" si="38"/>
        <v>45814</v>
      </c>
      <c r="V158" s="57" t="str">
        <f t="shared" ca="1" si="39"/>
        <v>Fr</v>
      </c>
      <c r="W158" s="55">
        <v>157</v>
      </c>
      <c r="X158" s="59" t="s">
        <v>124</v>
      </c>
      <c r="Y158" s="59" t="s">
        <v>110</v>
      </c>
    </row>
    <row r="159" spans="1:25" ht="15" customHeight="1" x14ac:dyDescent="0.3">
      <c r="Q159" s="94">
        <v>524</v>
      </c>
      <c r="R159" s="94">
        <f t="shared" ca="1" si="36"/>
        <v>45450</v>
      </c>
      <c r="S159" s="94" t="str">
        <f t="shared" ca="1" si="37"/>
        <v>2024</v>
      </c>
      <c r="T159" s="95">
        <f t="shared" ca="1" si="35"/>
        <v>2025</v>
      </c>
      <c r="U159" s="57">
        <f t="shared" ca="1" si="38"/>
        <v>45815</v>
      </c>
      <c r="V159" s="57" t="str">
        <f t="shared" ca="1" si="39"/>
        <v>Sa</v>
      </c>
      <c r="W159" s="55">
        <v>158</v>
      </c>
      <c r="X159" s="59" t="s">
        <v>124</v>
      </c>
      <c r="Y159" s="59" t="s">
        <v>51</v>
      </c>
    </row>
    <row r="160" spans="1:25" ht="15" customHeight="1" x14ac:dyDescent="0.3">
      <c r="Q160" s="94">
        <v>525</v>
      </c>
      <c r="R160" s="94">
        <f t="shared" ca="1" si="36"/>
        <v>45451</v>
      </c>
      <c r="S160" s="94" t="str">
        <f t="shared" ca="1" si="37"/>
        <v>2024</v>
      </c>
      <c r="T160" s="95">
        <f t="shared" ca="1" si="35"/>
        <v>2025</v>
      </c>
      <c r="U160" s="57">
        <f t="shared" ca="1" si="38"/>
        <v>45816</v>
      </c>
      <c r="V160" s="57" t="str">
        <f t="shared" ca="1" si="39"/>
        <v>So</v>
      </c>
      <c r="W160" s="55">
        <v>159</v>
      </c>
      <c r="X160" s="59" t="s">
        <v>124</v>
      </c>
      <c r="Y160" s="59" t="s">
        <v>93</v>
      </c>
    </row>
    <row r="161" spans="17:25" ht="15" customHeight="1" x14ac:dyDescent="0.3">
      <c r="Q161" s="94">
        <v>526</v>
      </c>
      <c r="R161" s="94">
        <f t="shared" ca="1" si="36"/>
        <v>45452</v>
      </c>
      <c r="S161" s="94" t="str">
        <f t="shared" ca="1" si="37"/>
        <v>2024</v>
      </c>
      <c r="T161" s="95">
        <f t="shared" ca="1" si="35"/>
        <v>2025</v>
      </c>
      <c r="U161" s="57">
        <f t="shared" ca="1" si="38"/>
        <v>45817</v>
      </c>
      <c r="V161" s="57" t="str">
        <f t="shared" ca="1" si="39"/>
        <v>Mo</v>
      </c>
      <c r="W161" s="55">
        <v>160</v>
      </c>
      <c r="X161" s="59" t="s">
        <v>124</v>
      </c>
      <c r="Y161" s="59" t="s">
        <v>273</v>
      </c>
    </row>
    <row r="162" spans="17:25" ht="15" customHeight="1" x14ac:dyDescent="0.3">
      <c r="Q162" s="94">
        <v>527</v>
      </c>
      <c r="R162" s="94">
        <f t="shared" ca="1" si="36"/>
        <v>45453</v>
      </c>
      <c r="S162" s="94" t="str">
        <f t="shared" ca="1" si="37"/>
        <v>2024</v>
      </c>
      <c r="T162" s="95">
        <f t="shared" ca="1" si="35"/>
        <v>2025</v>
      </c>
      <c r="U162" s="57">
        <f t="shared" ca="1" si="38"/>
        <v>45818</v>
      </c>
      <c r="V162" s="57" t="str">
        <f t="shared" ca="1" si="39"/>
        <v>Di</v>
      </c>
      <c r="W162" s="55">
        <v>161</v>
      </c>
      <c r="X162" s="59" t="s">
        <v>124</v>
      </c>
      <c r="Y162" s="59" t="s">
        <v>62</v>
      </c>
    </row>
    <row r="163" spans="17:25" ht="15" customHeight="1" x14ac:dyDescent="0.3">
      <c r="Q163" s="94">
        <v>528</v>
      </c>
      <c r="R163" s="94">
        <f t="shared" ca="1" si="36"/>
        <v>45454</v>
      </c>
      <c r="S163" s="94" t="str">
        <f t="shared" ca="1" si="37"/>
        <v>2024</v>
      </c>
      <c r="T163" s="95">
        <f t="shared" ca="1" si="35"/>
        <v>2025</v>
      </c>
      <c r="U163" s="57">
        <f t="shared" ca="1" si="38"/>
        <v>45819</v>
      </c>
      <c r="V163" s="57" t="str">
        <f t="shared" ca="1" si="39"/>
        <v>Mi</v>
      </c>
      <c r="W163" s="55">
        <v>162</v>
      </c>
      <c r="X163" s="59" t="s">
        <v>124</v>
      </c>
      <c r="Y163" s="59" t="s">
        <v>65</v>
      </c>
    </row>
    <row r="164" spans="17:25" ht="15" customHeight="1" x14ac:dyDescent="0.3">
      <c r="Q164" s="94">
        <v>529</v>
      </c>
      <c r="R164" s="94">
        <f t="shared" ca="1" si="36"/>
        <v>45455</v>
      </c>
      <c r="S164" s="94" t="str">
        <f t="shared" ca="1" si="37"/>
        <v>2024</v>
      </c>
      <c r="T164" s="95">
        <f t="shared" ca="1" si="35"/>
        <v>2025</v>
      </c>
      <c r="U164" s="57">
        <f t="shared" ca="1" si="38"/>
        <v>45820</v>
      </c>
      <c r="V164" s="57" t="str">
        <f t="shared" ca="1" si="39"/>
        <v>Do</v>
      </c>
      <c r="W164" s="55">
        <v>163</v>
      </c>
      <c r="X164" s="59" t="s">
        <v>140</v>
      </c>
      <c r="Y164" s="59" t="s">
        <v>23</v>
      </c>
    </row>
    <row r="165" spans="17:25" ht="15" customHeight="1" x14ac:dyDescent="0.3">
      <c r="Q165" s="94">
        <v>530</v>
      </c>
      <c r="R165" s="94">
        <f t="shared" ca="1" si="36"/>
        <v>45456</v>
      </c>
      <c r="S165" s="94" t="str">
        <f t="shared" ca="1" si="37"/>
        <v>2024</v>
      </c>
      <c r="T165" s="95">
        <f t="shared" ca="1" si="35"/>
        <v>2025</v>
      </c>
      <c r="U165" s="57">
        <f t="shared" ca="1" si="38"/>
        <v>45821</v>
      </c>
      <c r="V165" s="57" t="str">
        <f t="shared" ca="1" si="39"/>
        <v>Fr</v>
      </c>
      <c r="W165" s="55">
        <v>164</v>
      </c>
      <c r="X165" s="59" t="s">
        <v>140</v>
      </c>
      <c r="Y165" s="59" t="s">
        <v>28</v>
      </c>
    </row>
    <row r="166" spans="17:25" ht="15" customHeight="1" x14ac:dyDescent="0.3">
      <c r="Q166" s="94">
        <v>531</v>
      </c>
      <c r="R166" s="94">
        <f t="shared" ca="1" si="36"/>
        <v>45457</v>
      </c>
      <c r="S166" s="94" t="str">
        <f t="shared" ca="1" si="37"/>
        <v>2024</v>
      </c>
      <c r="T166" s="95">
        <f t="shared" ca="1" si="35"/>
        <v>2025</v>
      </c>
      <c r="U166" s="57">
        <f t="shared" ca="1" si="38"/>
        <v>45822</v>
      </c>
      <c r="V166" s="57" t="str">
        <f t="shared" ca="1" si="39"/>
        <v>Sa</v>
      </c>
      <c r="W166" s="55">
        <v>165</v>
      </c>
      <c r="X166" s="59" t="s">
        <v>140</v>
      </c>
      <c r="Y166" s="59" t="s">
        <v>143</v>
      </c>
    </row>
    <row r="167" spans="17:25" ht="15" customHeight="1" x14ac:dyDescent="0.3">
      <c r="Q167" s="94">
        <v>532</v>
      </c>
      <c r="R167" s="94">
        <f t="shared" ca="1" si="36"/>
        <v>45458</v>
      </c>
      <c r="S167" s="94" t="str">
        <f t="shared" ca="1" si="37"/>
        <v>2024</v>
      </c>
      <c r="T167" s="95">
        <f t="shared" ca="1" si="35"/>
        <v>2025</v>
      </c>
      <c r="U167" s="57">
        <f t="shared" ca="1" si="38"/>
        <v>45823</v>
      </c>
      <c r="V167" s="57" t="str">
        <f t="shared" ca="1" si="39"/>
        <v>So</v>
      </c>
      <c r="W167" s="55">
        <v>166</v>
      </c>
      <c r="X167" s="59" t="s">
        <v>140</v>
      </c>
      <c r="Y167" s="59" t="s">
        <v>86</v>
      </c>
    </row>
    <row r="168" spans="17:25" ht="15" customHeight="1" x14ac:dyDescent="0.3">
      <c r="Q168" s="94">
        <v>533</v>
      </c>
      <c r="R168" s="94">
        <f t="shared" ca="1" si="36"/>
        <v>45459</v>
      </c>
      <c r="S168" s="94" t="str">
        <f t="shared" ca="1" si="37"/>
        <v>2024</v>
      </c>
      <c r="T168" s="95">
        <f t="shared" ca="1" si="35"/>
        <v>2025</v>
      </c>
      <c r="U168" s="57">
        <f t="shared" ca="1" si="38"/>
        <v>45824</v>
      </c>
      <c r="V168" s="57" t="str">
        <f t="shared" ca="1" si="39"/>
        <v>Mo</v>
      </c>
      <c r="W168" s="55">
        <v>167</v>
      </c>
      <c r="X168" s="59" t="s">
        <v>140</v>
      </c>
      <c r="Y168" s="59" t="s">
        <v>545</v>
      </c>
    </row>
    <row r="169" spans="17:25" ht="15" customHeight="1" x14ac:dyDescent="0.3">
      <c r="Q169" s="94">
        <v>534</v>
      </c>
      <c r="R169" s="94">
        <f t="shared" ca="1" si="36"/>
        <v>45460</v>
      </c>
      <c r="S169" s="94" t="str">
        <f t="shared" ca="1" si="37"/>
        <v>2024</v>
      </c>
      <c r="T169" s="95">
        <f t="shared" ca="1" si="35"/>
        <v>2025</v>
      </c>
      <c r="U169" s="57">
        <f t="shared" ca="1" si="38"/>
        <v>45825</v>
      </c>
      <c r="V169" s="57" t="str">
        <f t="shared" ca="1" si="39"/>
        <v>Di</v>
      </c>
      <c r="W169" s="55">
        <v>168</v>
      </c>
      <c r="X169" s="59" t="s">
        <v>140</v>
      </c>
      <c r="Y169" s="59" t="s">
        <v>533</v>
      </c>
    </row>
    <row r="170" spans="17:25" ht="15" customHeight="1" x14ac:dyDescent="0.3">
      <c r="Q170" s="94">
        <v>535</v>
      </c>
      <c r="R170" s="94">
        <f t="shared" ca="1" si="36"/>
        <v>45461</v>
      </c>
      <c r="S170" s="94" t="str">
        <f t="shared" ca="1" si="37"/>
        <v>2024</v>
      </c>
      <c r="T170" s="95">
        <f t="shared" ca="1" si="35"/>
        <v>2025</v>
      </c>
      <c r="U170" s="57">
        <f t="shared" ca="1" si="38"/>
        <v>45826</v>
      </c>
      <c r="V170" s="57" t="str">
        <f t="shared" ca="1" si="39"/>
        <v>Mi</v>
      </c>
      <c r="W170" s="55">
        <v>169</v>
      </c>
      <c r="X170" s="59" t="s">
        <v>140</v>
      </c>
      <c r="Y170" s="59" t="s">
        <v>96</v>
      </c>
    </row>
    <row r="171" spans="17:25" ht="15" customHeight="1" x14ac:dyDescent="0.3">
      <c r="Q171" s="94">
        <v>536</v>
      </c>
      <c r="R171" s="94">
        <f t="shared" ca="1" si="36"/>
        <v>45462</v>
      </c>
      <c r="S171" s="94" t="str">
        <f t="shared" ca="1" si="37"/>
        <v>2024</v>
      </c>
      <c r="T171" s="95">
        <f t="shared" ca="1" si="35"/>
        <v>2025</v>
      </c>
      <c r="U171" s="57">
        <f t="shared" ca="1" si="38"/>
        <v>45827</v>
      </c>
      <c r="V171" s="57" t="str">
        <f t="shared" ca="1" si="39"/>
        <v>Do</v>
      </c>
      <c r="W171" s="55">
        <v>170</v>
      </c>
      <c r="X171" s="59" t="s">
        <v>140</v>
      </c>
      <c r="Y171" s="59" t="s">
        <v>520</v>
      </c>
    </row>
    <row r="172" spans="17:25" ht="15" customHeight="1" x14ac:dyDescent="0.3">
      <c r="Q172" s="94">
        <v>537</v>
      </c>
      <c r="R172" s="94">
        <f t="shared" ca="1" si="36"/>
        <v>45463</v>
      </c>
      <c r="S172" s="94" t="str">
        <f t="shared" ca="1" si="37"/>
        <v>2024</v>
      </c>
      <c r="T172" s="95">
        <f t="shared" ca="1" si="35"/>
        <v>2025</v>
      </c>
      <c r="U172" s="57">
        <f t="shared" ca="1" si="38"/>
        <v>45828</v>
      </c>
      <c r="V172" s="57" t="str">
        <f t="shared" ca="1" si="39"/>
        <v>Fr</v>
      </c>
      <c r="W172" s="55">
        <v>171</v>
      </c>
      <c r="X172" s="59" t="s">
        <v>140</v>
      </c>
      <c r="Y172" s="59" t="s">
        <v>541</v>
      </c>
    </row>
    <row r="173" spans="17:25" ht="15" customHeight="1" x14ac:dyDescent="0.3">
      <c r="Q173" s="94">
        <v>538</v>
      </c>
      <c r="R173" s="94">
        <f t="shared" ca="1" si="36"/>
        <v>45464</v>
      </c>
      <c r="S173" s="94" t="str">
        <f t="shared" ca="1" si="37"/>
        <v>2024</v>
      </c>
      <c r="T173" s="95">
        <f t="shared" ca="1" si="35"/>
        <v>2025</v>
      </c>
      <c r="U173" s="57">
        <f t="shared" ca="1" si="38"/>
        <v>45829</v>
      </c>
      <c r="V173" s="57" t="str">
        <f t="shared" ca="1" si="39"/>
        <v>Sa</v>
      </c>
      <c r="W173" s="55">
        <v>172</v>
      </c>
      <c r="X173" s="59" t="s">
        <v>140</v>
      </c>
      <c r="Y173" s="59" t="s">
        <v>544</v>
      </c>
    </row>
    <row r="174" spans="17:25" ht="15" customHeight="1" x14ac:dyDescent="0.3">
      <c r="Q174" s="94">
        <v>539</v>
      </c>
      <c r="R174" s="94">
        <f t="shared" ca="1" si="36"/>
        <v>45465</v>
      </c>
      <c r="S174" s="94" t="str">
        <f t="shared" ca="1" si="37"/>
        <v>2024</v>
      </c>
      <c r="T174" s="95">
        <f t="shared" ca="1" si="35"/>
        <v>2025</v>
      </c>
      <c r="U174" s="57">
        <f t="shared" ca="1" si="38"/>
        <v>45830</v>
      </c>
      <c r="V174" s="57" t="str">
        <f t="shared" ca="1" si="39"/>
        <v>So</v>
      </c>
      <c r="W174" s="55">
        <v>173</v>
      </c>
      <c r="X174" s="59" t="s">
        <v>140</v>
      </c>
      <c r="Y174" s="59" t="s">
        <v>546</v>
      </c>
    </row>
    <row r="175" spans="17:25" ht="15" customHeight="1" x14ac:dyDescent="0.3">
      <c r="Q175" s="94">
        <v>540</v>
      </c>
      <c r="R175" s="94">
        <f t="shared" ca="1" si="36"/>
        <v>45466</v>
      </c>
      <c r="S175" s="94" t="str">
        <f t="shared" ca="1" si="37"/>
        <v>2024</v>
      </c>
      <c r="T175" s="95">
        <f t="shared" ca="1" si="35"/>
        <v>2025</v>
      </c>
      <c r="U175" s="57">
        <f t="shared" ca="1" si="38"/>
        <v>45831</v>
      </c>
      <c r="V175" s="57" t="str">
        <f t="shared" ca="1" si="39"/>
        <v>Mo</v>
      </c>
      <c r="W175" s="55">
        <v>174</v>
      </c>
      <c r="X175" s="59" t="s">
        <v>140</v>
      </c>
      <c r="Y175" s="59" t="s">
        <v>74</v>
      </c>
    </row>
    <row r="176" spans="17:25" ht="15" customHeight="1" x14ac:dyDescent="0.3">
      <c r="Q176" s="94">
        <v>541</v>
      </c>
      <c r="R176" s="94">
        <f t="shared" ca="1" si="36"/>
        <v>45467</v>
      </c>
      <c r="S176" s="94" t="str">
        <f t="shared" ca="1" si="37"/>
        <v>2024</v>
      </c>
      <c r="T176" s="95">
        <f t="shared" ca="1" si="35"/>
        <v>2025</v>
      </c>
      <c r="U176" s="57">
        <f t="shared" ca="1" si="38"/>
        <v>45832</v>
      </c>
      <c r="V176" s="57" t="str">
        <f t="shared" ca="1" si="39"/>
        <v>Di</v>
      </c>
      <c r="W176" s="55">
        <v>175</v>
      </c>
      <c r="X176" s="59" t="s">
        <v>156</v>
      </c>
      <c r="Y176" s="59" t="s">
        <v>23</v>
      </c>
    </row>
    <row r="177" spans="17:25" ht="15" customHeight="1" x14ac:dyDescent="0.3">
      <c r="Q177" s="94">
        <v>542</v>
      </c>
      <c r="R177" s="94">
        <f t="shared" ca="1" si="36"/>
        <v>45468</v>
      </c>
      <c r="S177" s="94" t="str">
        <f t="shared" ca="1" si="37"/>
        <v>2024</v>
      </c>
      <c r="T177" s="95">
        <f t="shared" ca="1" si="35"/>
        <v>2025</v>
      </c>
      <c r="U177" s="57">
        <f t="shared" ca="1" si="38"/>
        <v>45833</v>
      </c>
      <c r="V177" s="57" t="str">
        <f t="shared" ca="1" si="39"/>
        <v>Mi</v>
      </c>
      <c r="W177" s="55">
        <v>176</v>
      </c>
      <c r="X177" s="59" t="s">
        <v>156</v>
      </c>
      <c r="Y177" s="59" t="s">
        <v>28</v>
      </c>
    </row>
    <row r="178" spans="17:25" ht="15" customHeight="1" x14ac:dyDescent="0.3">
      <c r="Q178" s="94">
        <v>543</v>
      </c>
      <c r="R178" s="94">
        <f t="shared" ca="1" si="36"/>
        <v>45469</v>
      </c>
      <c r="S178" s="94" t="str">
        <f t="shared" ca="1" si="37"/>
        <v>2024</v>
      </c>
      <c r="T178" s="95">
        <f t="shared" ca="1" si="35"/>
        <v>2025</v>
      </c>
      <c r="U178" s="57">
        <f t="shared" ca="1" si="38"/>
        <v>45834</v>
      </c>
      <c r="V178" s="57" t="str">
        <f t="shared" ca="1" si="39"/>
        <v>Do</v>
      </c>
      <c r="W178" s="55">
        <v>177</v>
      </c>
      <c r="X178" s="59" t="s">
        <v>156</v>
      </c>
      <c r="Y178" s="59" t="s">
        <v>143</v>
      </c>
    </row>
    <row r="179" spans="17:25" ht="15" customHeight="1" x14ac:dyDescent="0.3">
      <c r="Q179" s="94">
        <v>544</v>
      </c>
      <c r="R179" s="94">
        <f t="shared" ca="1" si="36"/>
        <v>45470</v>
      </c>
      <c r="S179" s="94" t="str">
        <f t="shared" ca="1" si="37"/>
        <v>2024</v>
      </c>
      <c r="T179" s="95">
        <f t="shared" ca="1" si="35"/>
        <v>2025</v>
      </c>
      <c r="U179" s="57">
        <f t="shared" ca="1" si="38"/>
        <v>45835</v>
      </c>
      <c r="V179" s="57" t="str">
        <f t="shared" ca="1" si="39"/>
        <v>Fr</v>
      </c>
      <c r="W179" s="55">
        <v>178</v>
      </c>
      <c r="X179" s="59" t="s">
        <v>156</v>
      </c>
      <c r="Y179" s="59" t="s">
        <v>86</v>
      </c>
    </row>
    <row r="180" spans="17:25" ht="15" customHeight="1" x14ac:dyDescent="0.3">
      <c r="Q180" s="94">
        <v>545</v>
      </c>
      <c r="R180" s="94">
        <f t="shared" ca="1" si="36"/>
        <v>45471</v>
      </c>
      <c r="S180" s="94" t="str">
        <f t="shared" ca="1" si="37"/>
        <v>2024</v>
      </c>
      <c r="T180" s="95">
        <f t="shared" ca="1" si="35"/>
        <v>2025</v>
      </c>
      <c r="U180" s="57">
        <f t="shared" ca="1" si="38"/>
        <v>45836</v>
      </c>
      <c r="V180" s="57" t="str">
        <f t="shared" ca="1" si="39"/>
        <v>Sa</v>
      </c>
      <c r="W180" s="55">
        <v>179</v>
      </c>
      <c r="X180" s="59" t="s">
        <v>156</v>
      </c>
      <c r="Y180" s="59" t="s">
        <v>110</v>
      </c>
    </row>
    <row r="181" spans="17:25" ht="15" customHeight="1" x14ac:dyDescent="0.3">
      <c r="Q181" s="94">
        <v>546</v>
      </c>
      <c r="R181" s="94">
        <f t="shared" ca="1" si="36"/>
        <v>45472</v>
      </c>
      <c r="S181" s="94" t="str">
        <f t="shared" ca="1" si="37"/>
        <v>2024</v>
      </c>
      <c r="T181" s="95">
        <f t="shared" ca="1" si="35"/>
        <v>2025</v>
      </c>
      <c r="U181" s="57">
        <f t="shared" ca="1" si="38"/>
        <v>45837</v>
      </c>
      <c r="V181" s="57" t="str">
        <f t="shared" ca="1" si="39"/>
        <v>So</v>
      </c>
      <c r="W181" s="55">
        <v>180</v>
      </c>
      <c r="X181" s="59" t="s">
        <v>156</v>
      </c>
      <c r="Y181" s="59" t="s">
        <v>272</v>
      </c>
    </row>
    <row r="182" spans="17:25" ht="15" customHeight="1" x14ac:dyDescent="0.3">
      <c r="Q182" s="94">
        <v>547</v>
      </c>
      <c r="R182" s="94">
        <f t="shared" ca="1" si="36"/>
        <v>45473</v>
      </c>
      <c r="S182" s="94" t="str">
        <f t="shared" ca="1" si="37"/>
        <v>2024</v>
      </c>
      <c r="T182" s="95">
        <f t="shared" ca="1" si="35"/>
        <v>2025</v>
      </c>
      <c r="U182" s="57">
        <f t="shared" ca="1" si="38"/>
        <v>45838</v>
      </c>
      <c r="V182" s="57" t="str">
        <f t="shared" ca="1" si="39"/>
        <v>Mo</v>
      </c>
      <c r="W182" s="55">
        <v>181</v>
      </c>
      <c r="X182" s="59" t="s">
        <v>156</v>
      </c>
      <c r="Y182" s="59" t="s">
        <v>275</v>
      </c>
    </row>
    <row r="183" spans="17:25" ht="15" customHeight="1" x14ac:dyDescent="0.3">
      <c r="Q183" s="94">
        <v>548</v>
      </c>
      <c r="R183" s="94">
        <f t="shared" ca="1" si="36"/>
        <v>45474</v>
      </c>
      <c r="S183" s="94" t="str">
        <f t="shared" ca="1" si="37"/>
        <v>2024</v>
      </c>
      <c r="T183" s="95">
        <f t="shared" ca="1" si="35"/>
        <v>2025</v>
      </c>
      <c r="U183" s="57">
        <f t="shared" ca="1" si="38"/>
        <v>45839</v>
      </c>
      <c r="V183" s="57" t="str">
        <f t="shared" ca="1" si="39"/>
        <v>Di</v>
      </c>
      <c r="W183" s="55">
        <v>182</v>
      </c>
      <c r="X183" s="59" t="s">
        <v>167</v>
      </c>
      <c r="Y183" s="59" t="s">
        <v>77</v>
      </c>
    </row>
    <row r="184" spans="17:25" ht="15" customHeight="1" x14ac:dyDescent="0.3">
      <c r="Q184" s="94">
        <v>549</v>
      </c>
      <c r="R184" s="94">
        <f t="shared" ca="1" si="36"/>
        <v>45475</v>
      </c>
      <c r="S184" s="94" t="str">
        <f t="shared" ca="1" si="37"/>
        <v>2024</v>
      </c>
      <c r="T184" s="95">
        <f t="shared" ca="1" si="35"/>
        <v>2025</v>
      </c>
      <c r="U184" s="57">
        <f t="shared" ca="1" si="38"/>
        <v>45840</v>
      </c>
      <c r="V184" s="57" t="str">
        <f t="shared" ca="1" si="39"/>
        <v>Mi</v>
      </c>
      <c r="W184" s="55">
        <v>183</v>
      </c>
      <c r="X184" s="59" t="s">
        <v>167</v>
      </c>
      <c r="Y184" s="59" t="s">
        <v>79</v>
      </c>
    </row>
    <row r="185" spans="17:25" ht="15" customHeight="1" x14ac:dyDescent="0.3">
      <c r="Q185" s="94">
        <v>550</v>
      </c>
      <c r="R185" s="94">
        <f t="shared" ca="1" si="36"/>
        <v>45476</v>
      </c>
      <c r="S185" s="94" t="str">
        <f t="shared" ca="1" si="37"/>
        <v>2024</v>
      </c>
      <c r="T185" s="95">
        <f t="shared" ca="1" si="35"/>
        <v>2025</v>
      </c>
      <c r="U185" s="57">
        <f t="shared" ca="1" si="38"/>
        <v>45841</v>
      </c>
      <c r="V185" s="57" t="str">
        <f t="shared" ca="1" si="39"/>
        <v>Do</v>
      </c>
      <c r="W185" s="55">
        <v>184</v>
      </c>
      <c r="X185" s="59" t="s">
        <v>167</v>
      </c>
      <c r="Y185" s="59" t="s">
        <v>80</v>
      </c>
    </row>
    <row r="186" spans="17:25" ht="15" customHeight="1" x14ac:dyDescent="0.3">
      <c r="Q186" s="94">
        <v>551</v>
      </c>
      <c r="R186" s="94">
        <f t="shared" ca="1" si="36"/>
        <v>45477</v>
      </c>
      <c r="S186" s="94" t="str">
        <f t="shared" ca="1" si="37"/>
        <v>2024</v>
      </c>
      <c r="T186" s="95">
        <f t="shared" ca="1" si="35"/>
        <v>2025</v>
      </c>
      <c r="U186" s="57">
        <f t="shared" ca="1" si="38"/>
        <v>45842</v>
      </c>
      <c r="V186" s="57" t="str">
        <f t="shared" ca="1" si="39"/>
        <v>Fr</v>
      </c>
      <c r="W186" s="55">
        <v>185</v>
      </c>
      <c r="X186" s="59" t="s">
        <v>167</v>
      </c>
      <c r="Y186" s="59" t="s">
        <v>106</v>
      </c>
    </row>
    <row r="187" spans="17:25" ht="15" customHeight="1" x14ac:dyDescent="0.3">
      <c r="Q187" s="94">
        <v>552</v>
      </c>
      <c r="R187" s="94">
        <f t="shared" ca="1" si="36"/>
        <v>45478</v>
      </c>
      <c r="S187" s="94" t="str">
        <f t="shared" ca="1" si="37"/>
        <v>2024</v>
      </c>
      <c r="T187" s="95">
        <f t="shared" ca="1" si="35"/>
        <v>2025</v>
      </c>
      <c r="U187" s="57">
        <f t="shared" ca="1" si="38"/>
        <v>45843</v>
      </c>
      <c r="V187" s="57" t="str">
        <f t="shared" ca="1" si="39"/>
        <v>Sa</v>
      </c>
      <c r="W187" s="55">
        <v>186</v>
      </c>
      <c r="X187" s="59" t="s">
        <v>167</v>
      </c>
      <c r="Y187" s="59" t="s">
        <v>42</v>
      </c>
    </row>
    <row r="188" spans="17:25" ht="15" customHeight="1" x14ac:dyDescent="0.3">
      <c r="Q188" s="94">
        <v>553</v>
      </c>
      <c r="R188" s="94">
        <f t="shared" ca="1" si="36"/>
        <v>45479</v>
      </c>
      <c r="S188" s="94" t="str">
        <f t="shared" ca="1" si="37"/>
        <v>2024</v>
      </c>
      <c r="T188" s="95">
        <f t="shared" ca="1" si="35"/>
        <v>2025</v>
      </c>
      <c r="U188" s="57">
        <f t="shared" ca="1" si="38"/>
        <v>45844</v>
      </c>
      <c r="V188" s="57" t="str">
        <f t="shared" ca="1" si="39"/>
        <v>So</v>
      </c>
      <c r="W188" s="55">
        <v>187</v>
      </c>
      <c r="X188" s="59" t="s">
        <v>167</v>
      </c>
      <c r="Y188" s="59" t="s">
        <v>146</v>
      </c>
    </row>
    <row r="189" spans="17:25" ht="15" customHeight="1" x14ac:dyDescent="0.3">
      <c r="Q189" s="94">
        <v>554</v>
      </c>
      <c r="R189" s="94">
        <f t="shared" ca="1" si="36"/>
        <v>45480</v>
      </c>
      <c r="S189" s="94" t="str">
        <f t="shared" ca="1" si="37"/>
        <v>2024</v>
      </c>
      <c r="T189" s="95">
        <f t="shared" ca="1" si="35"/>
        <v>2025</v>
      </c>
      <c r="U189" s="57">
        <f t="shared" ca="1" si="38"/>
        <v>45845</v>
      </c>
      <c r="V189" s="57" t="str">
        <f t="shared" ca="1" si="39"/>
        <v>Mo</v>
      </c>
      <c r="W189" s="55">
        <v>188</v>
      </c>
      <c r="X189" s="59" t="s">
        <v>167</v>
      </c>
      <c r="Y189" s="59" t="s">
        <v>113</v>
      </c>
    </row>
    <row r="190" spans="17:25" ht="15" customHeight="1" x14ac:dyDescent="0.3">
      <c r="Q190" s="94">
        <v>555</v>
      </c>
      <c r="R190" s="94">
        <f t="shared" ca="1" si="36"/>
        <v>45481</v>
      </c>
      <c r="S190" s="94" t="str">
        <f t="shared" ca="1" si="37"/>
        <v>2024</v>
      </c>
      <c r="T190" s="95">
        <f t="shared" ca="1" si="35"/>
        <v>2025</v>
      </c>
      <c r="U190" s="57">
        <f t="shared" ca="1" si="38"/>
        <v>45846</v>
      </c>
      <c r="V190" s="57" t="str">
        <f t="shared" ca="1" si="39"/>
        <v>Di</v>
      </c>
      <c r="W190" s="55">
        <v>189</v>
      </c>
      <c r="X190" s="59" t="s">
        <v>167</v>
      </c>
      <c r="Y190" s="59" t="s">
        <v>176</v>
      </c>
    </row>
    <row r="191" spans="17:25" ht="15" customHeight="1" x14ac:dyDescent="0.3">
      <c r="Q191" s="94">
        <v>556</v>
      </c>
      <c r="R191" s="94">
        <f t="shared" ca="1" si="36"/>
        <v>45482</v>
      </c>
      <c r="S191" s="94" t="str">
        <f t="shared" ca="1" si="37"/>
        <v>2024</v>
      </c>
      <c r="T191" s="95">
        <f t="shared" ca="1" si="35"/>
        <v>2025</v>
      </c>
      <c r="U191" s="57">
        <f t="shared" ca="1" si="38"/>
        <v>45847</v>
      </c>
      <c r="V191" s="57" t="str">
        <f t="shared" ca="1" si="39"/>
        <v>Mi</v>
      </c>
      <c r="W191" s="55">
        <v>190</v>
      </c>
      <c r="X191" s="59" t="s">
        <v>167</v>
      </c>
      <c r="Y191" s="59" t="s">
        <v>96</v>
      </c>
    </row>
    <row r="192" spans="17:25" ht="15" customHeight="1" x14ac:dyDescent="0.3">
      <c r="Q192" s="94">
        <v>557</v>
      </c>
      <c r="R192" s="94">
        <f t="shared" ca="1" si="36"/>
        <v>45483</v>
      </c>
      <c r="S192" s="94" t="str">
        <f t="shared" ca="1" si="37"/>
        <v>2024</v>
      </c>
      <c r="T192" s="95">
        <f t="shared" ca="1" si="35"/>
        <v>2025</v>
      </c>
      <c r="U192" s="57">
        <f t="shared" ca="1" si="38"/>
        <v>45848</v>
      </c>
      <c r="V192" s="57" t="str">
        <f t="shared" ca="1" si="39"/>
        <v>Do</v>
      </c>
      <c r="W192" s="55">
        <v>191</v>
      </c>
      <c r="X192" s="59" t="s">
        <v>183</v>
      </c>
      <c r="Y192" s="59" t="s">
        <v>23</v>
      </c>
    </row>
    <row r="193" spans="17:25" ht="15" customHeight="1" x14ac:dyDescent="0.3">
      <c r="Q193" s="94">
        <v>558</v>
      </c>
      <c r="R193" s="94">
        <f t="shared" ca="1" si="36"/>
        <v>45484</v>
      </c>
      <c r="S193" s="94" t="str">
        <f t="shared" ca="1" si="37"/>
        <v>2024</v>
      </c>
      <c r="T193" s="95">
        <f t="shared" ca="1" si="35"/>
        <v>2025</v>
      </c>
      <c r="U193" s="57">
        <f t="shared" ca="1" si="38"/>
        <v>45849</v>
      </c>
      <c r="V193" s="57" t="str">
        <f t="shared" ca="1" si="39"/>
        <v>Fr</v>
      </c>
      <c r="W193" s="55">
        <v>192</v>
      </c>
      <c r="X193" s="59" t="s">
        <v>183</v>
      </c>
      <c r="Y193" s="59" t="s">
        <v>103</v>
      </c>
    </row>
    <row r="194" spans="17:25" ht="15" customHeight="1" x14ac:dyDescent="0.3">
      <c r="Q194" s="94">
        <v>559</v>
      </c>
      <c r="R194" s="94">
        <f t="shared" ca="1" si="36"/>
        <v>45485</v>
      </c>
      <c r="S194" s="94" t="str">
        <f t="shared" ca="1" si="37"/>
        <v>2024</v>
      </c>
      <c r="T194" s="95">
        <f t="shared" ref="T194:T257" ca="1" si="40">IF(A$14&gt;R194,S194+1,S194)</f>
        <v>2025</v>
      </c>
      <c r="U194" s="57">
        <f t="shared" ca="1" si="38"/>
        <v>45850</v>
      </c>
      <c r="V194" s="57" t="str">
        <f t="shared" ca="1" si="39"/>
        <v>Sa</v>
      </c>
      <c r="W194" s="55">
        <v>193</v>
      </c>
      <c r="X194" s="59" t="s">
        <v>183</v>
      </c>
      <c r="Y194" s="59" t="s">
        <v>106</v>
      </c>
    </row>
    <row r="195" spans="17:25" ht="15" customHeight="1" x14ac:dyDescent="0.3">
      <c r="Q195" s="94">
        <v>560</v>
      </c>
      <c r="R195" s="94">
        <f t="shared" ref="R195:R258" ca="1" si="41">DATE(TEXT($M$2,"JJJJ"),TEXT(Q195,"MM"),TEXT(Q195,"TT"))</f>
        <v>45486</v>
      </c>
      <c r="S195" s="94" t="str">
        <f t="shared" ref="S195:S258" ca="1" si="42">TEXT(R195,"JJJJ")</f>
        <v>2024</v>
      </c>
      <c r="T195" s="95">
        <f t="shared" ca="1" si="40"/>
        <v>2025</v>
      </c>
      <c r="U195" s="57">
        <f t="shared" ref="U195:U258" ca="1" si="43">DATE(T195,TEXT(R195,"MM"),TEXT(R195,"TT"))</f>
        <v>45851</v>
      </c>
      <c r="V195" s="57" t="str">
        <f t="shared" ref="V195:V258" ca="1" si="44">TEXT(U195,"TTT")</f>
        <v>So</v>
      </c>
      <c r="W195" s="55">
        <v>194</v>
      </c>
      <c r="X195" s="59" t="s">
        <v>183</v>
      </c>
      <c r="Y195" s="59" t="s">
        <v>265</v>
      </c>
    </row>
    <row r="196" spans="17:25" ht="15" customHeight="1" x14ac:dyDescent="0.3">
      <c r="Q196" s="94">
        <v>561</v>
      </c>
      <c r="R196" s="94">
        <f t="shared" ca="1" si="41"/>
        <v>45487</v>
      </c>
      <c r="S196" s="94" t="str">
        <f t="shared" ca="1" si="42"/>
        <v>2024</v>
      </c>
      <c r="T196" s="95">
        <f t="shared" ca="1" si="40"/>
        <v>2025</v>
      </c>
      <c r="U196" s="57">
        <f t="shared" ca="1" si="43"/>
        <v>45852</v>
      </c>
      <c r="V196" s="57" t="str">
        <f t="shared" ca="1" si="44"/>
        <v>Mo</v>
      </c>
      <c r="W196" s="55">
        <v>195</v>
      </c>
      <c r="X196" s="59" t="s">
        <v>183</v>
      </c>
      <c r="Y196" s="59" t="s">
        <v>272</v>
      </c>
    </row>
    <row r="197" spans="17:25" ht="15" customHeight="1" x14ac:dyDescent="0.3">
      <c r="Q197" s="94">
        <v>562</v>
      </c>
      <c r="R197" s="94">
        <f t="shared" ca="1" si="41"/>
        <v>45488</v>
      </c>
      <c r="S197" s="94" t="str">
        <f t="shared" ca="1" si="42"/>
        <v>2024</v>
      </c>
      <c r="T197" s="95">
        <f t="shared" ca="1" si="40"/>
        <v>2025</v>
      </c>
      <c r="U197" s="57">
        <f t="shared" ca="1" si="43"/>
        <v>45853</v>
      </c>
      <c r="V197" s="57" t="str">
        <f t="shared" ca="1" si="44"/>
        <v>Di</v>
      </c>
      <c r="W197" s="55">
        <v>196</v>
      </c>
      <c r="X197" s="59" t="s">
        <v>193</v>
      </c>
      <c r="Y197" s="59" t="s">
        <v>23</v>
      </c>
    </row>
    <row r="198" spans="17:25" ht="15" customHeight="1" x14ac:dyDescent="0.3">
      <c r="Q198" s="94">
        <v>563</v>
      </c>
      <c r="R198" s="94">
        <f t="shared" ca="1" si="41"/>
        <v>45489</v>
      </c>
      <c r="S198" s="94" t="str">
        <f t="shared" ca="1" si="42"/>
        <v>2024</v>
      </c>
      <c r="T198" s="95">
        <f t="shared" ca="1" si="40"/>
        <v>2025</v>
      </c>
      <c r="U198" s="57">
        <f t="shared" ca="1" si="43"/>
        <v>45854</v>
      </c>
      <c r="V198" s="57" t="str">
        <f t="shared" ca="1" si="44"/>
        <v>Mi</v>
      </c>
      <c r="W198" s="55">
        <v>197</v>
      </c>
      <c r="X198" s="59" t="s">
        <v>193</v>
      </c>
      <c r="Y198" s="59" t="s">
        <v>28</v>
      </c>
    </row>
    <row r="199" spans="17:25" ht="15" customHeight="1" x14ac:dyDescent="0.3">
      <c r="Q199" s="94">
        <v>564</v>
      </c>
      <c r="R199" s="94">
        <f t="shared" ca="1" si="41"/>
        <v>45490</v>
      </c>
      <c r="S199" s="94" t="str">
        <f t="shared" ca="1" si="42"/>
        <v>2024</v>
      </c>
      <c r="T199" s="95">
        <f t="shared" ca="1" si="40"/>
        <v>2025</v>
      </c>
      <c r="U199" s="57">
        <f t="shared" ca="1" si="43"/>
        <v>45855</v>
      </c>
      <c r="V199" s="57" t="str">
        <f t="shared" ca="1" si="44"/>
        <v>Do</v>
      </c>
      <c r="W199" s="55">
        <v>198</v>
      </c>
      <c r="X199" s="59" t="s">
        <v>193</v>
      </c>
      <c r="Y199" s="59" t="s">
        <v>143</v>
      </c>
    </row>
    <row r="200" spans="17:25" ht="15" customHeight="1" x14ac:dyDescent="0.3">
      <c r="Q200" s="94">
        <v>565</v>
      </c>
      <c r="R200" s="94">
        <f t="shared" ca="1" si="41"/>
        <v>45491</v>
      </c>
      <c r="S200" s="94" t="str">
        <f t="shared" ca="1" si="42"/>
        <v>2024</v>
      </c>
      <c r="T200" s="95">
        <f t="shared" ca="1" si="40"/>
        <v>2025</v>
      </c>
      <c r="U200" s="57">
        <f t="shared" ca="1" si="43"/>
        <v>45856</v>
      </c>
      <c r="V200" s="57" t="str">
        <f t="shared" ca="1" si="44"/>
        <v>Fr</v>
      </c>
      <c r="W200" s="55">
        <v>199</v>
      </c>
      <c r="X200" s="59" t="s">
        <v>199</v>
      </c>
      <c r="Y200" s="59" t="s">
        <v>23</v>
      </c>
    </row>
    <row r="201" spans="17:25" ht="15" customHeight="1" x14ac:dyDescent="0.3">
      <c r="Q201" s="94">
        <v>566</v>
      </c>
      <c r="R201" s="94">
        <f t="shared" ca="1" si="41"/>
        <v>45492</v>
      </c>
      <c r="S201" s="94" t="str">
        <f t="shared" ca="1" si="42"/>
        <v>2024</v>
      </c>
      <c r="T201" s="95">
        <f t="shared" ca="1" si="40"/>
        <v>2025</v>
      </c>
      <c r="U201" s="57">
        <f t="shared" ca="1" si="43"/>
        <v>45857</v>
      </c>
      <c r="V201" s="57" t="str">
        <f t="shared" ca="1" si="44"/>
        <v>Sa</v>
      </c>
      <c r="W201" s="55">
        <v>200</v>
      </c>
      <c r="X201" s="59" t="s">
        <v>199</v>
      </c>
      <c r="Y201" s="59" t="s">
        <v>28</v>
      </c>
    </row>
    <row r="202" spans="17:25" ht="15" customHeight="1" x14ac:dyDescent="0.3">
      <c r="Q202" s="94">
        <v>567</v>
      </c>
      <c r="R202" s="94">
        <f t="shared" ca="1" si="41"/>
        <v>45493</v>
      </c>
      <c r="S202" s="94" t="str">
        <f t="shared" ca="1" si="42"/>
        <v>2024</v>
      </c>
      <c r="T202" s="95">
        <f t="shared" ca="1" si="40"/>
        <v>2025</v>
      </c>
      <c r="U202" s="57">
        <f t="shared" ca="1" si="43"/>
        <v>45858</v>
      </c>
      <c r="V202" s="57" t="str">
        <f t="shared" ca="1" si="44"/>
        <v>So</v>
      </c>
      <c r="W202" s="55">
        <v>201</v>
      </c>
      <c r="X202" s="59" t="s">
        <v>199</v>
      </c>
      <c r="Y202" s="59" t="s">
        <v>143</v>
      </c>
    </row>
    <row r="203" spans="17:25" ht="15" customHeight="1" x14ac:dyDescent="0.3">
      <c r="Q203" s="94">
        <v>568</v>
      </c>
      <c r="R203" s="94">
        <f t="shared" ca="1" si="41"/>
        <v>45494</v>
      </c>
      <c r="S203" s="94" t="str">
        <f t="shared" ca="1" si="42"/>
        <v>2024</v>
      </c>
      <c r="T203" s="95">
        <f t="shared" ca="1" si="40"/>
        <v>2025</v>
      </c>
      <c r="U203" s="57">
        <f t="shared" ca="1" si="43"/>
        <v>45859</v>
      </c>
      <c r="V203" s="57" t="str">
        <f t="shared" ca="1" si="44"/>
        <v>Mo</v>
      </c>
      <c r="W203" s="55">
        <v>202</v>
      </c>
      <c r="X203" s="59" t="s">
        <v>203</v>
      </c>
      <c r="Y203" s="59" t="s">
        <v>23</v>
      </c>
    </row>
    <row r="204" spans="17:25" ht="15" customHeight="1" x14ac:dyDescent="0.3">
      <c r="Q204" s="94">
        <v>569</v>
      </c>
      <c r="R204" s="94">
        <f t="shared" ca="1" si="41"/>
        <v>45495</v>
      </c>
      <c r="S204" s="94" t="str">
        <f t="shared" ca="1" si="42"/>
        <v>2024</v>
      </c>
      <c r="T204" s="95">
        <f t="shared" ca="1" si="40"/>
        <v>2025</v>
      </c>
      <c r="U204" s="57">
        <f t="shared" ca="1" si="43"/>
        <v>45860</v>
      </c>
      <c r="V204" s="57" t="str">
        <f t="shared" ca="1" si="44"/>
        <v>Di</v>
      </c>
      <c r="W204" s="55">
        <v>203</v>
      </c>
      <c r="X204" s="59" t="s">
        <v>203</v>
      </c>
      <c r="Y204" s="59" t="s">
        <v>28</v>
      </c>
    </row>
    <row r="205" spans="17:25" ht="15" customHeight="1" x14ac:dyDescent="0.3">
      <c r="Q205" s="94">
        <v>570</v>
      </c>
      <c r="R205" s="94">
        <f t="shared" ca="1" si="41"/>
        <v>45496</v>
      </c>
      <c r="S205" s="94" t="str">
        <f t="shared" ca="1" si="42"/>
        <v>2024</v>
      </c>
      <c r="T205" s="95">
        <f t="shared" ca="1" si="40"/>
        <v>2025</v>
      </c>
      <c r="U205" s="57">
        <f t="shared" ca="1" si="43"/>
        <v>45861</v>
      </c>
      <c r="V205" s="57" t="str">
        <f t="shared" ca="1" si="44"/>
        <v>Mi</v>
      </c>
      <c r="W205" s="55">
        <v>204</v>
      </c>
      <c r="X205" s="59" t="s">
        <v>205</v>
      </c>
      <c r="Y205" s="59" t="s">
        <v>23</v>
      </c>
    </row>
    <row r="206" spans="17:25" ht="15" customHeight="1" x14ac:dyDescent="0.3">
      <c r="Q206" s="94">
        <v>571</v>
      </c>
      <c r="R206" s="94">
        <f t="shared" ca="1" si="41"/>
        <v>45497</v>
      </c>
      <c r="S206" s="94" t="str">
        <f t="shared" ca="1" si="42"/>
        <v>2024</v>
      </c>
      <c r="T206" s="95">
        <f t="shared" ca="1" si="40"/>
        <v>2025</v>
      </c>
      <c r="U206" s="57">
        <f t="shared" ca="1" si="43"/>
        <v>45862</v>
      </c>
      <c r="V206" s="57" t="str">
        <f t="shared" ca="1" si="44"/>
        <v>Do</v>
      </c>
      <c r="W206" s="55">
        <v>205</v>
      </c>
      <c r="X206" s="59" t="s">
        <v>205</v>
      </c>
      <c r="Y206" s="59" t="s">
        <v>28</v>
      </c>
    </row>
    <row r="207" spans="17:25" ht="15" customHeight="1" x14ac:dyDescent="0.3">
      <c r="Q207" s="94">
        <v>572</v>
      </c>
      <c r="R207" s="94">
        <f t="shared" ca="1" si="41"/>
        <v>45498</v>
      </c>
      <c r="S207" s="94" t="str">
        <f t="shared" ca="1" si="42"/>
        <v>2024</v>
      </c>
      <c r="T207" s="95">
        <f t="shared" ca="1" si="40"/>
        <v>2025</v>
      </c>
      <c r="U207" s="57">
        <f t="shared" ca="1" si="43"/>
        <v>45863</v>
      </c>
      <c r="V207" s="57" t="str">
        <f t="shared" ca="1" si="44"/>
        <v>Fr</v>
      </c>
      <c r="W207" s="55">
        <v>206</v>
      </c>
      <c r="X207" s="59" t="s">
        <v>208</v>
      </c>
      <c r="Y207" s="59" t="s">
        <v>91</v>
      </c>
    </row>
    <row r="208" spans="17:25" ht="15" customHeight="1" x14ac:dyDescent="0.3">
      <c r="Q208" s="94">
        <v>573</v>
      </c>
      <c r="R208" s="94">
        <f t="shared" ca="1" si="41"/>
        <v>45499</v>
      </c>
      <c r="S208" s="94" t="str">
        <f t="shared" ca="1" si="42"/>
        <v>2024</v>
      </c>
      <c r="T208" s="95">
        <f t="shared" ca="1" si="40"/>
        <v>2025</v>
      </c>
      <c r="U208" s="57">
        <f t="shared" ca="1" si="43"/>
        <v>45864</v>
      </c>
      <c r="V208" s="57" t="str">
        <f t="shared" ca="1" si="44"/>
        <v>Sa</v>
      </c>
      <c r="W208" s="55">
        <v>207</v>
      </c>
      <c r="X208" s="59" t="s">
        <v>208</v>
      </c>
      <c r="Y208" s="59" t="s">
        <v>80</v>
      </c>
    </row>
    <row r="209" spans="17:25" ht="15" customHeight="1" x14ac:dyDescent="0.3">
      <c r="Q209" s="94">
        <v>574</v>
      </c>
      <c r="R209" s="94">
        <f t="shared" ca="1" si="41"/>
        <v>45500</v>
      </c>
      <c r="S209" s="94" t="str">
        <f t="shared" ca="1" si="42"/>
        <v>2024</v>
      </c>
      <c r="T209" s="95">
        <f t="shared" ca="1" si="40"/>
        <v>2025</v>
      </c>
      <c r="U209" s="57">
        <f t="shared" ca="1" si="43"/>
        <v>45865</v>
      </c>
      <c r="V209" s="57" t="str">
        <f t="shared" ca="1" si="44"/>
        <v>So</v>
      </c>
      <c r="W209" s="55">
        <v>208</v>
      </c>
      <c r="X209" s="59" t="s">
        <v>210</v>
      </c>
      <c r="Y209" s="59" t="s">
        <v>91</v>
      </c>
    </row>
    <row r="210" spans="17:25" ht="15" customHeight="1" x14ac:dyDescent="0.3">
      <c r="Q210" s="94">
        <v>575</v>
      </c>
      <c r="R210" s="94">
        <f t="shared" ca="1" si="41"/>
        <v>45501</v>
      </c>
      <c r="S210" s="94" t="str">
        <f t="shared" ca="1" si="42"/>
        <v>2024</v>
      </c>
      <c r="T210" s="95">
        <f t="shared" ca="1" si="40"/>
        <v>2025</v>
      </c>
      <c r="U210" s="57">
        <f t="shared" ca="1" si="43"/>
        <v>45866</v>
      </c>
      <c r="V210" s="57" t="str">
        <f t="shared" ca="1" si="44"/>
        <v>Mo</v>
      </c>
      <c r="W210" s="55">
        <v>209</v>
      </c>
      <c r="X210" s="59" t="s">
        <v>211</v>
      </c>
      <c r="Y210" s="59" t="s">
        <v>23</v>
      </c>
    </row>
    <row r="211" spans="17:25" ht="15" customHeight="1" x14ac:dyDescent="0.3">
      <c r="Q211" s="94">
        <v>576</v>
      </c>
      <c r="R211" s="94">
        <f t="shared" ca="1" si="41"/>
        <v>45502</v>
      </c>
      <c r="S211" s="94" t="str">
        <f t="shared" ca="1" si="42"/>
        <v>2024</v>
      </c>
      <c r="T211" s="95">
        <f t="shared" ca="1" si="40"/>
        <v>2025</v>
      </c>
      <c r="U211" s="57">
        <f t="shared" ca="1" si="43"/>
        <v>45867</v>
      </c>
      <c r="V211" s="57" t="str">
        <f t="shared" ca="1" si="44"/>
        <v>Di</v>
      </c>
      <c r="W211" s="55">
        <v>210</v>
      </c>
      <c r="X211" s="59" t="s">
        <v>211</v>
      </c>
      <c r="Y211" s="59" t="s">
        <v>28</v>
      </c>
    </row>
    <row r="212" spans="17:25" ht="15" customHeight="1" x14ac:dyDescent="0.3">
      <c r="Q212" s="94">
        <v>577</v>
      </c>
      <c r="R212" s="94">
        <f t="shared" ca="1" si="41"/>
        <v>45503</v>
      </c>
      <c r="S212" s="94" t="str">
        <f t="shared" ca="1" si="42"/>
        <v>2024</v>
      </c>
      <c r="T212" s="95">
        <f t="shared" ca="1" si="40"/>
        <v>2025</v>
      </c>
      <c r="U212" s="57">
        <f t="shared" ca="1" si="43"/>
        <v>45868</v>
      </c>
      <c r="V212" s="57" t="str">
        <f t="shared" ca="1" si="44"/>
        <v>Mi</v>
      </c>
      <c r="W212" s="55">
        <v>211</v>
      </c>
      <c r="X212" s="59" t="s">
        <v>211</v>
      </c>
      <c r="Y212" s="59" t="s">
        <v>143</v>
      </c>
    </row>
    <row r="213" spans="17:25" ht="15" customHeight="1" x14ac:dyDescent="0.3">
      <c r="Q213" s="94">
        <v>578</v>
      </c>
      <c r="R213" s="94">
        <f t="shared" ca="1" si="41"/>
        <v>45504</v>
      </c>
      <c r="S213" s="94" t="str">
        <f t="shared" ca="1" si="42"/>
        <v>2024</v>
      </c>
      <c r="T213" s="95">
        <f t="shared" ca="1" si="40"/>
        <v>2025</v>
      </c>
      <c r="U213" s="57">
        <f t="shared" ca="1" si="43"/>
        <v>45869</v>
      </c>
      <c r="V213" s="57" t="str">
        <f t="shared" ca="1" si="44"/>
        <v>Do</v>
      </c>
      <c r="W213" s="55">
        <v>212</v>
      </c>
      <c r="X213" s="59" t="s">
        <v>213</v>
      </c>
      <c r="Y213" s="59" t="s">
        <v>23</v>
      </c>
    </row>
    <row r="214" spans="17:25" ht="15" customHeight="1" x14ac:dyDescent="0.3">
      <c r="Q214" s="94">
        <v>579</v>
      </c>
      <c r="R214" s="94">
        <f t="shared" ca="1" si="41"/>
        <v>45505</v>
      </c>
      <c r="S214" s="94" t="str">
        <f t="shared" ca="1" si="42"/>
        <v>2024</v>
      </c>
      <c r="T214" s="95">
        <f t="shared" ca="1" si="40"/>
        <v>2025</v>
      </c>
      <c r="U214" s="57">
        <f t="shared" ca="1" si="43"/>
        <v>45870</v>
      </c>
      <c r="V214" s="57" t="str">
        <f t="shared" ca="1" si="44"/>
        <v>Fr</v>
      </c>
      <c r="W214" s="55">
        <v>213</v>
      </c>
      <c r="X214" s="59" t="s">
        <v>213</v>
      </c>
      <c r="Y214" s="59" t="s">
        <v>28</v>
      </c>
    </row>
    <row r="215" spans="17:25" ht="15" customHeight="1" x14ac:dyDescent="0.3">
      <c r="Q215" s="94">
        <v>580</v>
      </c>
      <c r="R215" s="94">
        <f t="shared" ca="1" si="41"/>
        <v>45506</v>
      </c>
      <c r="S215" s="94" t="str">
        <f t="shared" ca="1" si="42"/>
        <v>2024</v>
      </c>
      <c r="T215" s="95">
        <f t="shared" ca="1" si="40"/>
        <v>2025</v>
      </c>
      <c r="U215" s="57">
        <f t="shared" ca="1" si="43"/>
        <v>45871</v>
      </c>
      <c r="V215" s="57" t="str">
        <f t="shared" ca="1" si="44"/>
        <v>Sa</v>
      </c>
      <c r="W215" s="55">
        <v>214</v>
      </c>
      <c r="X215" s="59" t="s">
        <v>216</v>
      </c>
      <c r="Y215" s="59" t="s">
        <v>91</v>
      </c>
    </row>
    <row r="216" spans="17:25" ht="15" customHeight="1" x14ac:dyDescent="0.3">
      <c r="Q216" s="94">
        <v>581</v>
      </c>
      <c r="R216" s="94">
        <f t="shared" ca="1" si="41"/>
        <v>45507</v>
      </c>
      <c r="S216" s="94" t="str">
        <f t="shared" ca="1" si="42"/>
        <v>2024</v>
      </c>
      <c r="T216" s="95">
        <f t="shared" ca="1" si="40"/>
        <v>2025</v>
      </c>
      <c r="U216" s="57">
        <f t="shared" ca="1" si="43"/>
        <v>45872</v>
      </c>
      <c r="V216" s="57" t="str">
        <f t="shared" ca="1" si="44"/>
        <v>So</v>
      </c>
      <c r="W216" s="55">
        <v>215</v>
      </c>
      <c r="X216" s="59" t="s">
        <v>219</v>
      </c>
      <c r="Y216" s="59" t="s">
        <v>77</v>
      </c>
    </row>
    <row r="217" spans="17:25" ht="15" customHeight="1" x14ac:dyDescent="0.3">
      <c r="Q217" s="94">
        <v>582</v>
      </c>
      <c r="R217" s="94">
        <f t="shared" ca="1" si="41"/>
        <v>45508</v>
      </c>
      <c r="S217" s="94" t="str">
        <f t="shared" ca="1" si="42"/>
        <v>2024</v>
      </c>
      <c r="T217" s="95">
        <f t="shared" ca="1" si="40"/>
        <v>2025</v>
      </c>
      <c r="U217" s="57">
        <f t="shared" ca="1" si="43"/>
        <v>45873</v>
      </c>
      <c r="V217" s="57" t="str">
        <f t="shared" ca="1" si="44"/>
        <v>Mo</v>
      </c>
      <c r="W217" s="55">
        <v>216</v>
      </c>
      <c r="X217" s="59" t="s">
        <v>220</v>
      </c>
      <c r="Y217" s="59" t="s">
        <v>23</v>
      </c>
    </row>
    <row r="218" spans="17:25" ht="15" customHeight="1" x14ac:dyDescent="0.3">
      <c r="Q218" s="94">
        <v>583</v>
      </c>
      <c r="R218" s="94">
        <f t="shared" ca="1" si="41"/>
        <v>45509</v>
      </c>
      <c r="S218" s="94" t="str">
        <f t="shared" ca="1" si="42"/>
        <v>2024</v>
      </c>
      <c r="T218" s="95">
        <f t="shared" ca="1" si="40"/>
        <v>2025</v>
      </c>
      <c r="U218" s="57">
        <f t="shared" ca="1" si="43"/>
        <v>45874</v>
      </c>
      <c r="V218" s="57" t="str">
        <f t="shared" ca="1" si="44"/>
        <v>Di</v>
      </c>
      <c r="W218" s="55">
        <v>217</v>
      </c>
      <c r="X218" s="59" t="s">
        <v>220</v>
      </c>
      <c r="Y218" s="71" t="s">
        <v>28</v>
      </c>
    </row>
    <row r="219" spans="17:25" ht="15" customHeight="1" x14ac:dyDescent="0.3">
      <c r="Q219" s="94">
        <v>584</v>
      </c>
      <c r="R219" s="94">
        <f t="shared" ca="1" si="41"/>
        <v>45510</v>
      </c>
      <c r="S219" s="94" t="str">
        <f t="shared" ca="1" si="42"/>
        <v>2024</v>
      </c>
      <c r="T219" s="95">
        <f t="shared" ca="1" si="40"/>
        <v>2025</v>
      </c>
      <c r="U219" s="57">
        <f t="shared" ca="1" si="43"/>
        <v>45875</v>
      </c>
      <c r="V219" s="57" t="str">
        <f t="shared" ca="1" si="44"/>
        <v>Mi</v>
      </c>
      <c r="W219" s="55">
        <v>218</v>
      </c>
      <c r="X219" s="59" t="s">
        <v>220</v>
      </c>
      <c r="Y219" s="59" t="s">
        <v>143</v>
      </c>
    </row>
    <row r="220" spans="17:25" ht="15" customHeight="1" x14ac:dyDescent="0.3">
      <c r="Q220" s="94">
        <v>585</v>
      </c>
      <c r="R220" s="94">
        <f t="shared" ca="1" si="41"/>
        <v>45511</v>
      </c>
      <c r="S220" s="94" t="str">
        <f t="shared" ca="1" si="42"/>
        <v>2024</v>
      </c>
      <c r="T220" s="95">
        <f t="shared" ca="1" si="40"/>
        <v>2025</v>
      </c>
      <c r="U220" s="57">
        <f t="shared" ca="1" si="43"/>
        <v>45876</v>
      </c>
      <c r="V220" s="57" t="str">
        <f t="shared" ca="1" si="44"/>
        <v>Do</v>
      </c>
      <c r="W220" s="55">
        <v>219</v>
      </c>
      <c r="X220" s="59" t="s">
        <v>220</v>
      </c>
      <c r="Y220" s="59" t="s">
        <v>86</v>
      </c>
    </row>
    <row r="221" spans="17:25" ht="15" customHeight="1" x14ac:dyDescent="0.3">
      <c r="Q221" s="94">
        <v>586</v>
      </c>
      <c r="R221" s="94">
        <f t="shared" ca="1" si="41"/>
        <v>45512</v>
      </c>
      <c r="S221" s="94" t="str">
        <f t="shared" ca="1" si="42"/>
        <v>2024</v>
      </c>
      <c r="T221" s="95">
        <f t="shared" ca="1" si="40"/>
        <v>2025</v>
      </c>
      <c r="U221" s="57">
        <f t="shared" ca="1" si="43"/>
        <v>45877</v>
      </c>
      <c r="V221" s="57" t="str">
        <f t="shared" ca="1" si="44"/>
        <v>Fr</v>
      </c>
      <c r="W221" s="55">
        <v>220</v>
      </c>
      <c r="X221" s="59" t="s">
        <v>220</v>
      </c>
      <c r="Y221" s="59" t="s">
        <v>110</v>
      </c>
    </row>
    <row r="222" spans="17:25" ht="15" customHeight="1" x14ac:dyDescent="0.3">
      <c r="Q222" s="94">
        <v>587</v>
      </c>
      <c r="R222" s="94">
        <f t="shared" ca="1" si="41"/>
        <v>45513</v>
      </c>
      <c r="S222" s="94" t="str">
        <f t="shared" ca="1" si="42"/>
        <v>2024</v>
      </c>
      <c r="T222" s="95">
        <f t="shared" ca="1" si="40"/>
        <v>2025</v>
      </c>
      <c r="U222" s="57">
        <f t="shared" ca="1" si="43"/>
        <v>45878</v>
      </c>
      <c r="V222" s="57" t="str">
        <f t="shared" ca="1" si="44"/>
        <v>Sa</v>
      </c>
      <c r="W222" s="55">
        <v>221</v>
      </c>
      <c r="X222" s="59" t="s">
        <v>220</v>
      </c>
      <c r="Y222" s="59" t="s">
        <v>112</v>
      </c>
    </row>
    <row r="223" spans="17:25" ht="15" customHeight="1" x14ac:dyDescent="0.3">
      <c r="Q223" s="94">
        <v>588</v>
      </c>
      <c r="R223" s="94">
        <f t="shared" ca="1" si="41"/>
        <v>45514</v>
      </c>
      <c r="S223" s="94" t="str">
        <f t="shared" ca="1" si="42"/>
        <v>2024</v>
      </c>
      <c r="T223" s="95">
        <f t="shared" ca="1" si="40"/>
        <v>2025</v>
      </c>
      <c r="U223" s="57">
        <f t="shared" ca="1" si="43"/>
        <v>45879</v>
      </c>
      <c r="V223" s="57" t="str">
        <f t="shared" ca="1" si="44"/>
        <v>So</v>
      </c>
      <c r="W223" s="55">
        <v>222</v>
      </c>
      <c r="X223" s="59" t="s">
        <v>220</v>
      </c>
      <c r="Y223" s="59" t="s">
        <v>113</v>
      </c>
    </row>
    <row r="224" spans="17:25" ht="15" customHeight="1" x14ac:dyDescent="0.3">
      <c r="Q224" s="94">
        <v>589</v>
      </c>
      <c r="R224" s="94">
        <f t="shared" ca="1" si="41"/>
        <v>45515</v>
      </c>
      <c r="S224" s="94" t="str">
        <f t="shared" ca="1" si="42"/>
        <v>2024</v>
      </c>
      <c r="T224" s="95">
        <f t="shared" ca="1" si="40"/>
        <v>2025</v>
      </c>
      <c r="U224" s="57">
        <f t="shared" ca="1" si="43"/>
        <v>45880</v>
      </c>
      <c r="V224" s="57" t="str">
        <f t="shared" ca="1" si="44"/>
        <v>Mo</v>
      </c>
      <c r="W224" s="55">
        <v>223</v>
      </c>
      <c r="X224" s="59" t="s">
        <v>227</v>
      </c>
      <c r="Y224" s="59" t="s">
        <v>23</v>
      </c>
    </row>
    <row r="225" spans="17:25" ht="15" customHeight="1" x14ac:dyDescent="0.3">
      <c r="Q225" s="94">
        <v>590</v>
      </c>
      <c r="R225" s="94">
        <f t="shared" ca="1" si="41"/>
        <v>45516</v>
      </c>
      <c r="S225" s="94" t="str">
        <f t="shared" ca="1" si="42"/>
        <v>2024</v>
      </c>
      <c r="T225" s="95">
        <f t="shared" ca="1" si="40"/>
        <v>2025</v>
      </c>
      <c r="U225" s="57">
        <f t="shared" ca="1" si="43"/>
        <v>45881</v>
      </c>
      <c r="V225" s="57" t="str">
        <f t="shared" ca="1" si="44"/>
        <v>Di</v>
      </c>
      <c r="W225" s="55">
        <v>224</v>
      </c>
      <c r="X225" s="59" t="s">
        <v>227</v>
      </c>
      <c r="Y225" s="59" t="s">
        <v>103</v>
      </c>
    </row>
    <row r="226" spans="17:25" ht="15" customHeight="1" x14ac:dyDescent="0.3">
      <c r="Q226" s="94">
        <v>591</v>
      </c>
      <c r="R226" s="94">
        <f t="shared" ca="1" si="41"/>
        <v>45517</v>
      </c>
      <c r="S226" s="94" t="str">
        <f t="shared" ca="1" si="42"/>
        <v>2024</v>
      </c>
      <c r="T226" s="95">
        <f t="shared" ca="1" si="40"/>
        <v>2025</v>
      </c>
      <c r="U226" s="57">
        <f t="shared" ca="1" si="43"/>
        <v>45882</v>
      </c>
      <c r="V226" s="57" t="str">
        <f t="shared" ca="1" si="44"/>
        <v>Mi</v>
      </c>
      <c r="W226" s="55">
        <v>225</v>
      </c>
      <c r="X226" s="59" t="s">
        <v>231</v>
      </c>
      <c r="Y226" s="59" t="s">
        <v>77</v>
      </c>
    </row>
    <row r="227" spans="17:25" ht="15" customHeight="1" x14ac:dyDescent="0.3">
      <c r="Q227" s="94">
        <v>592</v>
      </c>
      <c r="R227" s="94">
        <f t="shared" ca="1" si="41"/>
        <v>45518</v>
      </c>
      <c r="S227" s="94" t="str">
        <f t="shared" ca="1" si="42"/>
        <v>2024</v>
      </c>
      <c r="T227" s="95">
        <f t="shared" ca="1" si="40"/>
        <v>2025</v>
      </c>
      <c r="U227" s="57">
        <f t="shared" ca="1" si="43"/>
        <v>45883</v>
      </c>
      <c r="V227" s="57" t="str">
        <f t="shared" ca="1" si="44"/>
        <v>Do</v>
      </c>
      <c r="W227" s="55">
        <v>226</v>
      </c>
      <c r="X227" s="59" t="s">
        <v>231</v>
      </c>
      <c r="Y227" s="59" t="s">
        <v>79</v>
      </c>
    </row>
    <row r="228" spans="17:25" ht="15" customHeight="1" x14ac:dyDescent="0.3">
      <c r="Q228" s="94">
        <v>593</v>
      </c>
      <c r="R228" s="94">
        <f t="shared" ca="1" si="41"/>
        <v>45519</v>
      </c>
      <c r="S228" s="94" t="str">
        <f t="shared" ca="1" si="42"/>
        <v>2024</v>
      </c>
      <c r="T228" s="95">
        <f t="shared" ca="1" si="40"/>
        <v>2025</v>
      </c>
      <c r="U228" s="57">
        <f t="shared" ca="1" si="43"/>
        <v>45884</v>
      </c>
      <c r="V228" s="57" t="str">
        <f t="shared" ca="1" si="44"/>
        <v>Fr</v>
      </c>
      <c r="W228" s="55">
        <v>227</v>
      </c>
      <c r="X228" s="59" t="s">
        <v>231</v>
      </c>
      <c r="Y228" s="59" t="s">
        <v>80</v>
      </c>
    </row>
    <row r="229" spans="17:25" ht="15" customHeight="1" x14ac:dyDescent="0.3">
      <c r="Q229" s="94">
        <v>594</v>
      </c>
      <c r="R229" s="94">
        <f t="shared" ca="1" si="41"/>
        <v>45520</v>
      </c>
      <c r="S229" s="94" t="str">
        <f t="shared" ca="1" si="42"/>
        <v>2024</v>
      </c>
      <c r="T229" s="95">
        <f t="shared" ca="1" si="40"/>
        <v>2025</v>
      </c>
      <c r="U229" s="57">
        <f t="shared" ca="1" si="43"/>
        <v>45885</v>
      </c>
      <c r="V229" s="57" t="str">
        <f t="shared" ca="1" si="44"/>
        <v>Sa</v>
      </c>
      <c r="W229" s="55">
        <v>228</v>
      </c>
      <c r="X229" s="59" t="s">
        <v>233</v>
      </c>
      <c r="Y229" s="59" t="s">
        <v>91</v>
      </c>
    </row>
    <row r="230" spans="17:25" ht="15" customHeight="1" x14ac:dyDescent="0.3">
      <c r="Q230" s="94">
        <v>595</v>
      </c>
      <c r="R230" s="94">
        <f t="shared" ca="1" si="41"/>
        <v>45521</v>
      </c>
      <c r="S230" s="94" t="str">
        <f t="shared" ca="1" si="42"/>
        <v>2024</v>
      </c>
      <c r="T230" s="95">
        <f t="shared" ca="1" si="40"/>
        <v>2025</v>
      </c>
      <c r="U230" s="57">
        <f t="shared" ca="1" si="43"/>
        <v>45886</v>
      </c>
      <c r="V230" s="57" t="str">
        <f t="shared" ca="1" si="44"/>
        <v>So</v>
      </c>
      <c r="W230" s="55">
        <v>229</v>
      </c>
      <c r="X230" s="59" t="s">
        <v>235</v>
      </c>
      <c r="Y230" s="59" t="s">
        <v>23</v>
      </c>
    </row>
    <row r="231" spans="17:25" ht="15" customHeight="1" x14ac:dyDescent="0.3">
      <c r="Q231" s="94">
        <v>596</v>
      </c>
      <c r="R231" s="94">
        <f t="shared" ca="1" si="41"/>
        <v>45522</v>
      </c>
      <c r="S231" s="94" t="str">
        <f t="shared" ca="1" si="42"/>
        <v>2024</v>
      </c>
      <c r="T231" s="95">
        <f t="shared" ca="1" si="40"/>
        <v>2025</v>
      </c>
      <c r="U231" s="57">
        <f t="shared" ca="1" si="43"/>
        <v>45887</v>
      </c>
      <c r="V231" s="57" t="str">
        <f t="shared" ca="1" si="44"/>
        <v>Mo</v>
      </c>
      <c r="W231" s="55">
        <v>230</v>
      </c>
      <c r="X231" s="59" t="s">
        <v>235</v>
      </c>
      <c r="Y231" s="59" t="s">
        <v>103</v>
      </c>
    </row>
    <row r="232" spans="17:25" ht="15" customHeight="1" x14ac:dyDescent="0.3">
      <c r="Q232" s="94">
        <v>597</v>
      </c>
      <c r="R232" s="94">
        <f t="shared" ca="1" si="41"/>
        <v>45523</v>
      </c>
      <c r="S232" s="94" t="str">
        <f t="shared" ca="1" si="42"/>
        <v>2024</v>
      </c>
      <c r="T232" s="95">
        <f t="shared" ca="1" si="40"/>
        <v>2025</v>
      </c>
      <c r="U232" s="57">
        <f t="shared" ca="1" si="43"/>
        <v>45888</v>
      </c>
      <c r="V232" s="57" t="str">
        <f t="shared" ca="1" si="44"/>
        <v>Di</v>
      </c>
      <c r="W232" s="55">
        <v>231</v>
      </c>
      <c r="X232" s="59" t="s">
        <v>277</v>
      </c>
      <c r="Y232" s="59" t="s">
        <v>77</v>
      </c>
    </row>
    <row r="233" spans="17:25" ht="15" customHeight="1" x14ac:dyDescent="0.3">
      <c r="Q233" s="94">
        <v>598</v>
      </c>
      <c r="R233" s="94">
        <f t="shared" ca="1" si="41"/>
        <v>45524</v>
      </c>
      <c r="S233" s="94" t="str">
        <f t="shared" ca="1" si="42"/>
        <v>2024</v>
      </c>
      <c r="T233" s="95">
        <f t="shared" ca="1" si="40"/>
        <v>2025</v>
      </c>
      <c r="U233" s="57">
        <f t="shared" ca="1" si="43"/>
        <v>45889</v>
      </c>
      <c r="V233" s="57" t="str">
        <f t="shared" ca="1" si="44"/>
        <v>Mi</v>
      </c>
      <c r="W233" s="55">
        <v>232</v>
      </c>
      <c r="X233" s="59" t="s">
        <v>240</v>
      </c>
      <c r="Y233" s="59" t="s">
        <v>77</v>
      </c>
    </row>
    <row r="234" spans="17:25" ht="15" customHeight="1" x14ac:dyDescent="0.3">
      <c r="Q234" s="94">
        <v>599</v>
      </c>
      <c r="R234" s="94">
        <f t="shared" ca="1" si="41"/>
        <v>45525</v>
      </c>
      <c r="S234" s="94" t="str">
        <f t="shared" ca="1" si="42"/>
        <v>2024</v>
      </c>
      <c r="T234" s="95">
        <f t="shared" ca="1" si="40"/>
        <v>2025</v>
      </c>
      <c r="U234" s="57">
        <f t="shared" ca="1" si="43"/>
        <v>45890</v>
      </c>
      <c r="V234" s="57" t="str">
        <f t="shared" ca="1" si="44"/>
        <v>Do</v>
      </c>
      <c r="W234" s="55">
        <v>233</v>
      </c>
      <c r="X234" s="59" t="s">
        <v>241</v>
      </c>
      <c r="Y234" s="59" t="s">
        <v>77</v>
      </c>
    </row>
    <row r="235" spans="17:25" ht="15" customHeight="1" x14ac:dyDescent="0.3">
      <c r="Q235" s="94">
        <v>600</v>
      </c>
      <c r="R235" s="94">
        <f t="shared" ca="1" si="41"/>
        <v>45526</v>
      </c>
      <c r="S235" s="94" t="str">
        <f t="shared" ca="1" si="42"/>
        <v>2024</v>
      </c>
      <c r="T235" s="95">
        <f t="shared" ca="1" si="40"/>
        <v>2025</v>
      </c>
      <c r="U235" s="57">
        <f t="shared" ca="1" si="43"/>
        <v>45891</v>
      </c>
      <c r="V235" s="57" t="str">
        <f t="shared" ca="1" si="44"/>
        <v>Fr</v>
      </c>
      <c r="W235" s="55">
        <v>234</v>
      </c>
      <c r="X235" s="59" t="s">
        <v>241</v>
      </c>
      <c r="Y235" s="59" t="s">
        <v>100</v>
      </c>
    </row>
    <row r="236" spans="17:25" ht="15" customHeight="1" x14ac:dyDescent="0.3">
      <c r="Q236" s="94">
        <v>601</v>
      </c>
      <c r="R236" s="94">
        <f t="shared" ca="1" si="41"/>
        <v>45527</v>
      </c>
      <c r="S236" s="94" t="str">
        <f t="shared" ca="1" si="42"/>
        <v>2024</v>
      </c>
      <c r="T236" s="95">
        <f t="shared" ca="1" si="40"/>
        <v>2025</v>
      </c>
      <c r="U236" s="57">
        <f t="shared" ca="1" si="43"/>
        <v>45892</v>
      </c>
      <c r="V236" s="57" t="str">
        <f t="shared" ca="1" si="44"/>
        <v>Sa</v>
      </c>
      <c r="W236" s="55">
        <v>235</v>
      </c>
      <c r="X236" s="59" t="s">
        <v>241</v>
      </c>
      <c r="Y236" s="59" t="s">
        <v>194</v>
      </c>
    </row>
    <row r="237" spans="17:25" ht="15" customHeight="1" x14ac:dyDescent="0.3">
      <c r="Q237" s="94">
        <v>602</v>
      </c>
      <c r="R237" s="94">
        <f t="shared" ca="1" si="41"/>
        <v>45528</v>
      </c>
      <c r="S237" s="94" t="str">
        <f t="shared" ca="1" si="42"/>
        <v>2024</v>
      </c>
      <c r="T237" s="95">
        <f t="shared" ca="1" si="40"/>
        <v>2025</v>
      </c>
      <c r="U237" s="57">
        <f t="shared" ca="1" si="43"/>
        <v>45893</v>
      </c>
      <c r="V237" s="57" t="str">
        <f t="shared" ca="1" si="44"/>
        <v>So</v>
      </c>
      <c r="W237" s="55">
        <v>236</v>
      </c>
      <c r="X237" s="59" t="s">
        <v>241</v>
      </c>
      <c r="Y237" s="59" t="s">
        <v>212</v>
      </c>
    </row>
    <row r="238" spans="17:25" ht="15" customHeight="1" x14ac:dyDescent="0.3">
      <c r="Q238" s="94">
        <v>603</v>
      </c>
      <c r="R238" s="94">
        <f t="shared" ca="1" si="41"/>
        <v>45529</v>
      </c>
      <c r="S238" s="94" t="str">
        <f t="shared" ca="1" si="42"/>
        <v>2024</v>
      </c>
      <c r="T238" s="95">
        <f t="shared" ca="1" si="40"/>
        <v>2025</v>
      </c>
      <c r="U238" s="57">
        <f t="shared" ca="1" si="43"/>
        <v>45894</v>
      </c>
      <c r="V238" s="57" t="str">
        <f t="shared" ca="1" si="44"/>
        <v>Mo</v>
      </c>
      <c r="W238" s="55">
        <v>237</v>
      </c>
      <c r="X238" s="59" t="s">
        <v>241</v>
      </c>
      <c r="Y238" s="59" t="s">
        <v>268</v>
      </c>
    </row>
    <row r="239" spans="17:25" ht="15" customHeight="1" x14ac:dyDescent="0.3">
      <c r="Q239" s="94">
        <v>604</v>
      </c>
      <c r="R239" s="94">
        <f t="shared" ca="1" si="41"/>
        <v>45530</v>
      </c>
      <c r="S239" s="94" t="str">
        <f t="shared" ca="1" si="42"/>
        <v>2024</v>
      </c>
      <c r="T239" s="95">
        <f t="shared" ca="1" si="40"/>
        <v>2025</v>
      </c>
      <c r="U239" s="57">
        <f t="shared" ca="1" si="43"/>
        <v>45895</v>
      </c>
      <c r="V239" s="57" t="str">
        <f t="shared" ca="1" si="44"/>
        <v>Di</v>
      </c>
      <c r="W239" s="55">
        <v>238</v>
      </c>
      <c r="X239" s="59" t="s">
        <v>241</v>
      </c>
      <c r="Y239" s="59" t="s">
        <v>108</v>
      </c>
    </row>
    <row r="240" spans="17:25" ht="15" customHeight="1" x14ac:dyDescent="0.3">
      <c r="Q240" s="94">
        <v>605</v>
      </c>
      <c r="R240" s="94">
        <f t="shared" ca="1" si="41"/>
        <v>45531</v>
      </c>
      <c r="S240" s="94" t="str">
        <f t="shared" ca="1" si="42"/>
        <v>2024</v>
      </c>
      <c r="T240" s="95">
        <f t="shared" ca="1" si="40"/>
        <v>2025</v>
      </c>
      <c r="U240" s="57">
        <f t="shared" ca="1" si="43"/>
        <v>45896</v>
      </c>
      <c r="V240" s="57" t="str">
        <f t="shared" ca="1" si="44"/>
        <v>Mi</v>
      </c>
      <c r="W240" s="55">
        <v>239</v>
      </c>
      <c r="X240" s="59" t="s">
        <v>241</v>
      </c>
      <c r="Y240" s="59" t="s">
        <v>93</v>
      </c>
    </row>
    <row r="241" spans="17:25" ht="15" customHeight="1" x14ac:dyDescent="0.3">
      <c r="Q241" s="94">
        <v>606</v>
      </c>
      <c r="R241" s="94">
        <f t="shared" ca="1" si="41"/>
        <v>45532</v>
      </c>
      <c r="S241" s="94" t="str">
        <f t="shared" ca="1" si="42"/>
        <v>2024</v>
      </c>
      <c r="T241" s="95">
        <f t="shared" ca="1" si="40"/>
        <v>2025</v>
      </c>
      <c r="U241" s="57">
        <f t="shared" ca="1" si="43"/>
        <v>45897</v>
      </c>
      <c r="V241" s="57" t="str">
        <f t="shared" ca="1" si="44"/>
        <v>Do</v>
      </c>
      <c r="W241" s="55">
        <v>240</v>
      </c>
      <c r="X241" s="59" t="s">
        <v>241</v>
      </c>
      <c r="Y241" s="59" t="s">
        <v>96</v>
      </c>
    </row>
    <row r="242" spans="17:25" ht="15" customHeight="1" x14ac:dyDescent="0.3">
      <c r="Q242" s="94">
        <v>607</v>
      </c>
      <c r="R242" s="94">
        <f t="shared" ca="1" si="41"/>
        <v>45533</v>
      </c>
      <c r="S242" s="94" t="str">
        <f t="shared" ca="1" si="42"/>
        <v>2024</v>
      </c>
      <c r="T242" s="95">
        <f t="shared" ca="1" si="40"/>
        <v>2025</v>
      </c>
      <c r="U242" s="57">
        <f t="shared" ca="1" si="43"/>
        <v>45898</v>
      </c>
      <c r="V242" s="57" t="str">
        <f t="shared" ca="1" si="44"/>
        <v>Fr</v>
      </c>
      <c r="W242" s="55">
        <v>241</v>
      </c>
      <c r="X242" s="59" t="s">
        <v>241</v>
      </c>
      <c r="Y242" s="59" t="s">
        <v>520</v>
      </c>
    </row>
    <row r="243" spans="17:25" ht="15" customHeight="1" x14ac:dyDescent="0.3">
      <c r="Q243" s="94">
        <v>608</v>
      </c>
      <c r="R243" s="94">
        <f t="shared" ca="1" si="41"/>
        <v>45534</v>
      </c>
      <c r="S243" s="94" t="str">
        <f t="shared" ca="1" si="42"/>
        <v>2024</v>
      </c>
      <c r="T243" s="95">
        <f t="shared" ca="1" si="40"/>
        <v>2025</v>
      </c>
      <c r="U243" s="57">
        <f t="shared" ca="1" si="43"/>
        <v>45899</v>
      </c>
      <c r="V243" s="57" t="str">
        <f t="shared" ca="1" si="44"/>
        <v>Sa</v>
      </c>
      <c r="W243" s="55">
        <v>242</v>
      </c>
      <c r="X243" s="59" t="s">
        <v>241</v>
      </c>
      <c r="Y243" s="59" t="s">
        <v>541</v>
      </c>
    </row>
    <row r="244" spans="17:25" ht="15" customHeight="1" x14ac:dyDescent="0.3">
      <c r="Q244" s="94">
        <v>609</v>
      </c>
      <c r="R244" s="94">
        <f t="shared" ca="1" si="41"/>
        <v>45535</v>
      </c>
      <c r="S244" s="94" t="str">
        <f t="shared" ca="1" si="42"/>
        <v>2024</v>
      </c>
      <c r="T244" s="95">
        <f t="shared" ca="1" si="40"/>
        <v>2025</v>
      </c>
      <c r="U244" s="57">
        <f t="shared" ca="1" si="43"/>
        <v>45900</v>
      </c>
      <c r="V244" s="57" t="str">
        <f t="shared" ca="1" si="44"/>
        <v>So</v>
      </c>
      <c r="W244" s="55">
        <v>243</v>
      </c>
      <c r="X244" s="59" t="s">
        <v>241</v>
      </c>
      <c r="Y244" s="59" t="s">
        <v>150</v>
      </c>
    </row>
    <row r="245" spans="17:25" ht="15" customHeight="1" x14ac:dyDescent="0.3">
      <c r="Q245" s="94">
        <v>610</v>
      </c>
      <c r="R245" s="94">
        <f t="shared" ca="1" si="41"/>
        <v>45536</v>
      </c>
      <c r="S245" s="94" t="str">
        <f t="shared" ca="1" si="42"/>
        <v>2024</v>
      </c>
      <c r="T245" s="95">
        <f t="shared" ca="1" si="40"/>
        <v>2025</v>
      </c>
      <c r="U245" s="57">
        <f t="shared" ca="1" si="43"/>
        <v>45901</v>
      </c>
      <c r="V245" s="57" t="str">
        <f t="shared" ca="1" si="44"/>
        <v>Mo</v>
      </c>
      <c r="W245" s="55">
        <v>244</v>
      </c>
      <c r="X245" s="59" t="s">
        <v>22</v>
      </c>
      <c r="Y245" s="59" t="s">
        <v>23</v>
      </c>
    </row>
    <row r="246" spans="17:25" ht="15" customHeight="1" x14ac:dyDescent="0.3">
      <c r="Q246" s="94">
        <v>611</v>
      </c>
      <c r="R246" s="94">
        <f t="shared" ca="1" si="41"/>
        <v>45537</v>
      </c>
      <c r="S246" s="94" t="str">
        <f t="shared" ca="1" si="42"/>
        <v>2024</v>
      </c>
      <c r="T246" s="95">
        <f t="shared" ca="1" si="40"/>
        <v>2025</v>
      </c>
      <c r="U246" s="57">
        <f t="shared" ca="1" si="43"/>
        <v>45902</v>
      </c>
      <c r="V246" s="57" t="str">
        <f t="shared" ca="1" si="44"/>
        <v>Di</v>
      </c>
      <c r="W246" s="55">
        <v>245</v>
      </c>
      <c r="X246" s="59" t="s">
        <v>22</v>
      </c>
      <c r="Y246" s="59" t="s">
        <v>28</v>
      </c>
    </row>
    <row r="247" spans="17:25" ht="15" customHeight="1" x14ac:dyDescent="0.3">
      <c r="Q247" s="94">
        <v>612</v>
      </c>
      <c r="R247" s="94">
        <f t="shared" ca="1" si="41"/>
        <v>45538</v>
      </c>
      <c r="S247" s="94" t="str">
        <f t="shared" ca="1" si="42"/>
        <v>2024</v>
      </c>
      <c r="T247" s="95">
        <f t="shared" ca="1" si="40"/>
        <v>2025</v>
      </c>
      <c r="U247" s="57">
        <f t="shared" ca="1" si="43"/>
        <v>45903</v>
      </c>
      <c r="V247" s="57" t="str">
        <f t="shared" ca="1" si="44"/>
        <v>Mi</v>
      </c>
      <c r="W247" s="55">
        <v>246</v>
      </c>
      <c r="X247" s="59" t="s">
        <v>22</v>
      </c>
      <c r="Y247" s="59" t="s">
        <v>30</v>
      </c>
    </row>
    <row r="248" spans="17:25" ht="15" customHeight="1" x14ac:dyDescent="0.3">
      <c r="Q248" s="94">
        <v>613</v>
      </c>
      <c r="R248" s="94">
        <f t="shared" ca="1" si="41"/>
        <v>45539</v>
      </c>
      <c r="S248" s="94" t="str">
        <f t="shared" ca="1" si="42"/>
        <v>2024</v>
      </c>
      <c r="T248" s="95">
        <f t="shared" ca="1" si="40"/>
        <v>2025</v>
      </c>
      <c r="U248" s="57">
        <f t="shared" ca="1" si="43"/>
        <v>45904</v>
      </c>
      <c r="V248" s="57" t="str">
        <f t="shared" ca="1" si="44"/>
        <v>Do</v>
      </c>
      <c r="W248" s="55">
        <v>247</v>
      </c>
      <c r="X248" s="59" t="s">
        <v>22</v>
      </c>
      <c r="Y248" s="59" t="s">
        <v>106</v>
      </c>
    </row>
    <row r="249" spans="17:25" ht="15" customHeight="1" x14ac:dyDescent="0.3">
      <c r="Q249" s="94">
        <v>614</v>
      </c>
      <c r="R249" s="94">
        <f t="shared" ca="1" si="41"/>
        <v>45540</v>
      </c>
      <c r="S249" s="94" t="str">
        <f t="shared" ca="1" si="42"/>
        <v>2024</v>
      </c>
      <c r="T249" s="95">
        <f t="shared" ca="1" si="40"/>
        <v>2025</v>
      </c>
      <c r="U249" s="57">
        <f t="shared" ca="1" si="43"/>
        <v>45905</v>
      </c>
      <c r="V249" s="57" t="str">
        <f t="shared" ca="1" si="44"/>
        <v>Fr</v>
      </c>
      <c r="W249" s="55">
        <v>248</v>
      </c>
      <c r="X249" s="59" t="s">
        <v>22</v>
      </c>
      <c r="Y249" s="59" t="s">
        <v>42</v>
      </c>
    </row>
    <row r="250" spans="17:25" ht="15" customHeight="1" x14ac:dyDescent="0.3">
      <c r="Q250" s="94">
        <v>615</v>
      </c>
      <c r="R250" s="94">
        <f t="shared" ca="1" si="41"/>
        <v>45541</v>
      </c>
      <c r="S250" s="94" t="str">
        <f t="shared" ca="1" si="42"/>
        <v>2024</v>
      </c>
      <c r="T250" s="95">
        <f t="shared" ca="1" si="40"/>
        <v>2025</v>
      </c>
      <c r="U250" s="57">
        <f t="shared" ca="1" si="43"/>
        <v>45906</v>
      </c>
      <c r="V250" s="57" t="str">
        <f t="shared" ca="1" si="44"/>
        <v>Sa</v>
      </c>
      <c r="W250" s="55">
        <v>249</v>
      </c>
      <c r="X250" s="59" t="s">
        <v>22</v>
      </c>
      <c r="Y250" s="59" t="s">
        <v>108</v>
      </c>
    </row>
    <row r="251" spans="17:25" ht="15" customHeight="1" x14ac:dyDescent="0.3">
      <c r="Q251" s="94">
        <v>616</v>
      </c>
      <c r="R251" s="94">
        <f t="shared" ca="1" si="41"/>
        <v>45542</v>
      </c>
      <c r="S251" s="94" t="str">
        <f t="shared" ca="1" si="42"/>
        <v>2024</v>
      </c>
      <c r="T251" s="95">
        <f t="shared" ca="1" si="40"/>
        <v>2025</v>
      </c>
      <c r="U251" s="57">
        <f t="shared" ca="1" si="43"/>
        <v>45907</v>
      </c>
      <c r="V251" s="57" t="str">
        <f t="shared" ca="1" si="44"/>
        <v>So</v>
      </c>
      <c r="W251" s="55">
        <v>250</v>
      </c>
      <c r="X251" s="59" t="s">
        <v>22</v>
      </c>
      <c r="Y251" s="59" t="s">
        <v>128</v>
      </c>
    </row>
    <row r="252" spans="17:25" ht="15" customHeight="1" x14ac:dyDescent="0.3">
      <c r="Q252" s="94">
        <v>617</v>
      </c>
      <c r="R252" s="94">
        <f t="shared" ca="1" si="41"/>
        <v>45543</v>
      </c>
      <c r="S252" s="94" t="str">
        <f t="shared" ca="1" si="42"/>
        <v>2024</v>
      </c>
      <c r="T252" s="95">
        <f t="shared" ca="1" si="40"/>
        <v>2025</v>
      </c>
      <c r="U252" s="57">
        <f t="shared" ca="1" si="43"/>
        <v>45908</v>
      </c>
      <c r="V252" s="57" t="str">
        <f t="shared" ca="1" si="44"/>
        <v>Mo</v>
      </c>
      <c r="W252" s="55">
        <v>251</v>
      </c>
      <c r="X252" s="59" t="s">
        <v>22</v>
      </c>
      <c r="Y252" s="59" t="s">
        <v>269</v>
      </c>
    </row>
    <row r="253" spans="17:25" ht="15" customHeight="1" x14ac:dyDescent="0.3">
      <c r="Q253" s="94">
        <v>618</v>
      </c>
      <c r="R253" s="94">
        <f t="shared" ca="1" si="41"/>
        <v>45544</v>
      </c>
      <c r="S253" s="94" t="str">
        <f t="shared" ca="1" si="42"/>
        <v>2024</v>
      </c>
      <c r="T253" s="95">
        <f t="shared" ca="1" si="40"/>
        <v>2025</v>
      </c>
      <c r="U253" s="57">
        <f t="shared" ca="1" si="43"/>
        <v>45909</v>
      </c>
      <c r="V253" s="57" t="str">
        <f t="shared" ca="1" si="44"/>
        <v>Di</v>
      </c>
      <c r="W253" s="55">
        <v>252</v>
      </c>
      <c r="X253" s="59" t="s">
        <v>22</v>
      </c>
      <c r="Y253" s="59" t="s">
        <v>541</v>
      </c>
    </row>
    <row r="254" spans="17:25" ht="15" customHeight="1" x14ac:dyDescent="0.3">
      <c r="Q254" s="94">
        <v>619</v>
      </c>
      <c r="R254" s="94">
        <f t="shared" ca="1" si="41"/>
        <v>45545</v>
      </c>
      <c r="S254" s="94" t="str">
        <f t="shared" ca="1" si="42"/>
        <v>2024</v>
      </c>
      <c r="T254" s="95">
        <f t="shared" ca="1" si="40"/>
        <v>2025</v>
      </c>
      <c r="U254" s="57">
        <f t="shared" ca="1" si="43"/>
        <v>45910</v>
      </c>
      <c r="V254" s="57" t="str">
        <f t="shared" ca="1" si="44"/>
        <v>Mi</v>
      </c>
      <c r="W254" s="55">
        <v>253</v>
      </c>
      <c r="X254" s="59" t="s">
        <v>22</v>
      </c>
      <c r="Y254" s="59" t="s">
        <v>544</v>
      </c>
    </row>
    <row r="255" spans="17:25" ht="15" customHeight="1" x14ac:dyDescent="0.3">
      <c r="Q255" s="94">
        <v>620</v>
      </c>
      <c r="R255" s="94">
        <f t="shared" ca="1" si="41"/>
        <v>45546</v>
      </c>
      <c r="S255" s="94" t="str">
        <f t="shared" ca="1" si="42"/>
        <v>2024</v>
      </c>
      <c r="T255" s="95">
        <f t="shared" ca="1" si="40"/>
        <v>2025</v>
      </c>
      <c r="U255" s="57">
        <f t="shared" ca="1" si="43"/>
        <v>45911</v>
      </c>
      <c r="V255" s="57" t="str">
        <f t="shared" ca="1" si="44"/>
        <v>Do</v>
      </c>
      <c r="W255" s="55">
        <v>254</v>
      </c>
      <c r="X255" s="59" t="s">
        <v>22</v>
      </c>
      <c r="Y255" s="59" t="s">
        <v>266</v>
      </c>
    </row>
    <row r="256" spans="17:25" ht="15" customHeight="1" x14ac:dyDescent="0.3">
      <c r="Q256" s="94">
        <v>621</v>
      </c>
      <c r="R256" s="94">
        <f t="shared" ca="1" si="41"/>
        <v>45547</v>
      </c>
      <c r="S256" s="94" t="str">
        <f t="shared" ca="1" si="42"/>
        <v>2024</v>
      </c>
      <c r="T256" s="95">
        <f t="shared" ca="1" si="40"/>
        <v>2025</v>
      </c>
      <c r="U256" s="57">
        <f t="shared" ca="1" si="43"/>
        <v>45912</v>
      </c>
      <c r="V256" s="57" t="str">
        <f t="shared" ca="1" si="44"/>
        <v>Fr</v>
      </c>
      <c r="W256" s="55">
        <v>255</v>
      </c>
      <c r="X256" s="59" t="s">
        <v>22</v>
      </c>
      <c r="Y256" s="71" t="s">
        <v>267</v>
      </c>
    </row>
    <row r="257" spans="17:25" ht="15" customHeight="1" x14ac:dyDescent="0.3">
      <c r="Q257" s="94">
        <v>622</v>
      </c>
      <c r="R257" s="94">
        <f t="shared" ca="1" si="41"/>
        <v>45548</v>
      </c>
      <c r="S257" s="94" t="str">
        <f t="shared" ca="1" si="42"/>
        <v>2024</v>
      </c>
      <c r="T257" s="95">
        <f t="shared" ca="1" si="40"/>
        <v>2025</v>
      </c>
      <c r="U257" s="57">
        <f t="shared" ca="1" si="43"/>
        <v>45913</v>
      </c>
      <c r="V257" s="57" t="str">
        <f t="shared" ca="1" si="44"/>
        <v>Sa</v>
      </c>
      <c r="W257" s="55">
        <v>256</v>
      </c>
      <c r="X257" s="59" t="s">
        <v>76</v>
      </c>
      <c r="Y257" s="71" t="s">
        <v>23</v>
      </c>
    </row>
    <row r="258" spans="17:25" ht="15" customHeight="1" x14ac:dyDescent="0.3">
      <c r="Q258" s="94">
        <v>623</v>
      </c>
      <c r="R258" s="94">
        <f t="shared" ca="1" si="41"/>
        <v>45549</v>
      </c>
      <c r="S258" s="94" t="str">
        <f t="shared" ca="1" si="42"/>
        <v>2024</v>
      </c>
      <c r="T258" s="95">
        <f t="shared" ref="T258:T321" ca="1" si="45">IF(A$14&gt;R258,S258+1,S258)</f>
        <v>2025</v>
      </c>
      <c r="U258" s="57">
        <f t="shared" ca="1" si="43"/>
        <v>45914</v>
      </c>
      <c r="V258" s="57" t="str">
        <f t="shared" ca="1" si="44"/>
        <v>So</v>
      </c>
      <c r="W258" s="55">
        <v>257</v>
      </c>
      <c r="X258" s="59" t="s">
        <v>76</v>
      </c>
      <c r="Y258" s="71" t="s">
        <v>103</v>
      </c>
    </row>
    <row r="259" spans="17:25" ht="15" customHeight="1" x14ac:dyDescent="0.3">
      <c r="Q259" s="94">
        <v>624</v>
      </c>
      <c r="R259" s="94">
        <f t="shared" ref="R259:R322" ca="1" si="46">DATE(TEXT($M$2,"JJJJ"),TEXT(Q259,"MM"),TEXT(Q259,"TT"))</f>
        <v>45550</v>
      </c>
      <c r="S259" s="94" t="str">
        <f t="shared" ref="S259:S322" ca="1" si="47">TEXT(R259,"JJJJ")</f>
        <v>2024</v>
      </c>
      <c r="T259" s="95">
        <f t="shared" ca="1" si="45"/>
        <v>2025</v>
      </c>
      <c r="U259" s="57">
        <f t="shared" ref="U259:U322" ca="1" si="48">DATE(T259,TEXT(R259,"MM"),TEXT(R259,"TT"))</f>
        <v>45915</v>
      </c>
      <c r="V259" s="57" t="str">
        <f t="shared" ref="V259:V322" ca="1" si="49">TEXT(U259,"TTT")</f>
        <v>Mo</v>
      </c>
      <c r="W259" s="55">
        <v>258</v>
      </c>
      <c r="X259" s="59" t="s">
        <v>76</v>
      </c>
      <c r="Y259" s="59" t="s">
        <v>106</v>
      </c>
    </row>
    <row r="260" spans="17:25" ht="15" customHeight="1" x14ac:dyDescent="0.3">
      <c r="Q260" s="94">
        <v>625</v>
      </c>
      <c r="R260" s="94">
        <f t="shared" ca="1" si="46"/>
        <v>45551</v>
      </c>
      <c r="S260" s="94" t="str">
        <f t="shared" ca="1" si="47"/>
        <v>2024</v>
      </c>
      <c r="T260" s="95">
        <f t="shared" ca="1" si="45"/>
        <v>2025</v>
      </c>
      <c r="U260" s="57">
        <f t="shared" ca="1" si="48"/>
        <v>45916</v>
      </c>
      <c r="V260" s="57" t="str">
        <f t="shared" ca="1" si="49"/>
        <v>Di</v>
      </c>
      <c r="W260" s="55">
        <v>259</v>
      </c>
      <c r="X260" s="59" t="s">
        <v>76</v>
      </c>
      <c r="Y260" s="59" t="s">
        <v>42</v>
      </c>
    </row>
    <row r="261" spans="17:25" ht="15" customHeight="1" x14ac:dyDescent="0.3">
      <c r="Q261" s="94">
        <v>626</v>
      </c>
      <c r="R261" s="94">
        <f t="shared" ca="1" si="46"/>
        <v>45552</v>
      </c>
      <c r="S261" s="94" t="str">
        <f t="shared" ca="1" si="47"/>
        <v>2024</v>
      </c>
      <c r="T261" s="95">
        <f t="shared" ca="1" si="45"/>
        <v>2025</v>
      </c>
      <c r="U261" s="57">
        <f t="shared" ca="1" si="48"/>
        <v>45917</v>
      </c>
      <c r="V261" s="57" t="str">
        <f t="shared" ca="1" si="49"/>
        <v>Mi</v>
      </c>
      <c r="W261" s="55">
        <v>260</v>
      </c>
      <c r="X261" s="59" t="s">
        <v>76</v>
      </c>
      <c r="Y261" s="68" t="s">
        <v>108</v>
      </c>
    </row>
    <row r="262" spans="17:25" ht="15" customHeight="1" x14ac:dyDescent="0.3">
      <c r="Q262" s="94">
        <v>627</v>
      </c>
      <c r="R262" s="94">
        <f t="shared" ca="1" si="46"/>
        <v>45553</v>
      </c>
      <c r="S262" s="94" t="str">
        <f t="shared" ca="1" si="47"/>
        <v>2024</v>
      </c>
      <c r="T262" s="95">
        <f t="shared" ca="1" si="45"/>
        <v>2025</v>
      </c>
      <c r="U262" s="57">
        <f t="shared" ca="1" si="48"/>
        <v>45918</v>
      </c>
      <c r="V262" s="57" t="str">
        <f t="shared" ca="1" si="49"/>
        <v>Do</v>
      </c>
      <c r="W262" s="55">
        <v>261</v>
      </c>
      <c r="X262" s="59" t="s">
        <v>76</v>
      </c>
      <c r="Y262" s="59" t="s">
        <v>55</v>
      </c>
    </row>
    <row r="263" spans="17:25" ht="15" customHeight="1" x14ac:dyDescent="0.3">
      <c r="Q263" s="94">
        <v>628</v>
      </c>
      <c r="R263" s="94">
        <f t="shared" ca="1" si="46"/>
        <v>45554</v>
      </c>
      <c r="S263" s="94" t="str">
        <f t="shared" ca="1" si="47"/>
        <v>2024</v>
      </c>
      <c r="T263" s="95">
        <f t="shared" ca="1" si="45"/>
        <v>2025</v>
      </c>
      <c r="U263" s="57">
        <f t="shared" ca="1" si="48"/>
        <v>45919</v>
      </c>
      <c r="V263" s="57" t="str">
        <f t="shared" ca="1" si="49"/>
        <v>Fr</v>
      </c>
      <c r="W263" s="55">
        <v>262</v>
      </c>
      <c r="X263" s="59" t="s">
        <v>76</v>
      </c>
      <c r="Y263" s="59" t="s">
        <v>176</v>
      </c>
    </row>
    <row r="264" spans="17:25" ht="15" customHeight="1" x14ac:dyDescent="0.3">
      <c r="Q264" s="94">
        <v>629</v>
      </c>
      <c r="R264" s="94">
        <f t="shared" ca="1" si="46"/>
        <v>45555</v>
      </c>
      <c r="S264" s="94" t="str">
        <f t="shared" ca="1" si="47"/>
        <v>2024</v>
      </c>
      <c r="T264" s="95">
        <f t="shared" ca="1" si="45"/>
        <v>2025</v>
      </c>
      <c r="U264" s="57">
        <f t="shared" ca="1" si="48"/>
        <v>45920</v>
      </c>
      <c r="V264" s="57" t="str">
        <f t="shared" ca="1" si="49"/>
        <v>Sa</v>
      </c>
      <c r="W264" s="55">
        <v>263</v>
      </c>
      <c r="X264" s="59" t="s">
        <v>76</v>
      </c>
      <c r="Y264" s="59" t="s">
        <v>96</v>
      </c>
    </row>
    <row r="265" spans="17:25" ht="15" customHeight="1" x14ac:dyDescent="0.3">
      <c r="Q265" s="94">
        <v>630</v>
      </c>
      <c r="R265" s="94">
        <f t="shared" ca="1" si="46"/>
        <v>45556</v>
      </c>
      <c r="S265" s="94" t="str">
        <f t="shared" ca="1" si="47"/>
        <v>2024</v>
      </c>
      <c r="T265" s="95">
        <f t="shared" ca="1" si="45"/>
        <v>2025</v>
      </c>
      <c r="U265" s="57">
        <f t="shared" ca="1" si="48"/>
        <v>45921</v>
      </c>
      <c r="V265" s="57" t="str">
        <f t="shared" ca="1" si="49"/>
        <v>So</v>
      </c>
      <c r="W265" s="55">
        <v>264</v>
      </c>
      <c r="X265" s="59" t="s">
        <v>99</v>
      </c>
      <c r="Y265" s="59" t="s">
        <v>77</v>
      </c>
    </row>
    <row r="266" spans="17:25" ht="15" customHeight="1" x14ac:dyDescent="0.3">
      <c r="Q266" s="94">
        <v>631</v>
      </c>
      <c r="R266" s="94">
        <f t="shared" ca="1" si="46"/>
        <v>45557</v>
      </c>
      <c r="S266" s="94" t="str">
        <f t="shared" ca="1" si="47"/>
        <v>2024</v>
      </c>
      <c r="T266" s="95">
        <f t="shared" ca="1" si="45"/>
        <v>2025</v>
      </c>
      <c r="U266" s="57">
        <f t="shared" ca="1" si="48"/>
        <v>45922</v>
      </c>
      <c r="V266" s="57" t="str">
        <f t="shared" ca="1" si="49"/>
        <v>Mo</v>
      </c>
      <c r="W266" s="55">
        <v>265</v>
      </c>
      <c r="X266" s="59" t="s">
        <v>99</v>
      </c>
      <c r="Y266" s="59" t="s">
        <v>79</v>
      </c>
    </row>
    <row r="267" spans="17:25" ht="15" customHeight="1" x14ac:dyDescent="0.3">
      <c r="Q267" s="94">
        <v>632</v>
      </c>
      <c r="R267" s="94">
        <f t="shared" ca="1" si="46"/>
        <v>45558</v>
      </c>
      <c r="S267" s="94" t="str">
        <f t="shared" ca="1" si="47"/>
        <v>2024</v>
      </c>
      <c r="T267" s="95">
        <f t="shared" ca="1" si="45"/>
        <v>2025</v>
      </c>
      <c r="U267" s="57">
        <f t="shared" ca="1" si="48"/>
        <v>45923</v>
      </c>
      <c r="V267" s="57" t="str">
        <f t="shared" ca="1" si="49"/>
        <v>Di</v>
      </c>
      <c r="W267" s="55">
        <v>266</v>
      </c>
      <c r="X267" s="59" t="s">
        <v>99</v>
      </c>
      <c r="Y267" s="59" t="s">
        <v>80</v>
      </c>
    </row>
    <row r="268" spans="17:25" ht="15" customHeight="1" x14ac:dyDescent="0.3">
      <c r="Q268" s="94">
        <v>633</v>
      </c>
      <c r="R268" s="94">
        <f t="shared" ca="1" si="46"/>
        <v>45559</v>
      </c>
      <c r="S268" s="94" t="str">
        <f t="shared" ca="1" si="47"/>
        <v>2024</v>
      </c>
      <c r="T268" s="95">
        <f t="shared" ca="1" si="45"/>
        <v>2025</v>
      </c>
      <c r="U268" s="57">
        <f t="shared" ca="1" si="48"/>
        <v>45924</v>
      </c>
      <c r="V268" s="57" t="str">
        <f t="shared" ca="1" si="49"/>
        <v>Mi</v>
      </c>
      <c r="W268" s="55">
        <v>267</v>
      </c>
      <c r="X268" s="59" t="s">
        <v>99</v>
      </c>
      <c r="Y268" s="59" t="s">
        <v>106</v>
      </c>
    </row>
    <row r="269" spans="17:25" ht="15" customHeight="1" x14ac:dyDescent="0.3">
      <c r="Q269" s="94">
        <v>634</v>
      </c>
      <c r="R269" s="94">
        <f t="shared" ca="1" si="46"/>
        <v>45560</v>
      </c>
      <c r="S269" s="94" t="str">
        <f t="shared" ca="1" si="47"/>
        <v>2024</v>
      </c>
      <c r="T269" s="95">
        <f t="shared" ca="1" si="45"/>
        <v>2025</v>
      </c>
      <c r="U269" s="57">
        <f t="shared" ca="1" si="48"/>
        <v>45925</v>
      </c>
      <c r="V269" s="57" t="str">
        <f t="shared" ca="1" si="49"/>
        <v>Do</v>
      </c>
      <c r="W269" s="55">
        <v>268</v>
      </c>
      <c r="X269" s="59" t="s">
        <v>99</v>
      </c>
      <c r="Y269" s="59" t="s">
        <v>42</v>
      </c>
    </row>
    <row r="270" spans="17:25" ht="15" customHeight="1" x14ac:dyDescent="0.3">
      <c r="Q270" s="94">
        <v>635</v>
      </c>
      <c r="R270" s="94">
        <f t="shared" ca="1" si="46"/>
        <v>45561</v>
      </c>
      <c r="S270" s="94" t="str">
        <f t="shared" ca="1" si="47"/>
        <v>2024</v>
      </c>
      <c r="T270" s="95">
        <f t="shared" ca="1" si="45"/>
        <v>2025</v>
      </c>
      <c r="U270" s="57">
        <f t="shared" ca="1" si="48"/>
        <v>45926</v>
      </c>
      <c r="V270" s="57" t="str">
        <f t="shared" ca="1" si="49"/>
        <v>Fr</v>
      </c>
      <c r="W270" s="55">
        <v>269</v>
      </c>
      <c r="X270" s="59" t="s">
        <v>99</v>
      </c>
      <c r="Y270" s="59" t="s">
        <v>146</v>
      </c>
    </row>
    <row r="271" spans="17:25" ht="15" customHeight="1" x14ac:dyDescent="0.3">
      <c r="Q271" s="94">
        <v>636</v>
      </c>
      <c r="R271" s="94">
        <f t="shared" ca="1" si="46"/>
        <v>45562</v>
      </c>
      <c r="S271" s="94" t="str">
        <f t="shared" ca="1" si="47"/>
        <v>2024</v>
      </c>
      <c r="T271" s="95">
        <f t="shared" ca="1" si="45"/>
        <v>2025</v>
      </c>
      <c r="U271" s="57">
        <f t="shared" ca="1" si="48"/>
        <v>45927</v>
      </c>
      <c r="V271" s="57" t="str">
        <f t="shared" ca="1" si="49"/>
        <v>Sa</v>
      </c>
      <c r="W271" s="55">
        <v>270</v>
      </c>
      <c r="X271" s="59" t="s">
        <v>99</v>
      </c>
      <c r="Y271" s="59" t="s">
        <v>113</v>
      </c>
    </row>
    <row r="272" spans="17:25" ht="15" customHeight="1" x14ac:dyDescent="0.3">
      <c r="Q272" s="94">
        <v>637</v>
      </c>
      <c r="R272" s="94">
        <f t="shared" ca="1" si="46"/>
        <v>45563</v>
      </c>
      <c r="S272" s="94" t="str">
        <f t="shared" ca="1" si="47"/>
        <v>2024</v>
      </c>
      <c r="T272" s="95">
        <f t="shared" ca="1" si="45"/>
        <v>2025</v>
      </c>
      <c r="U272" s="57">
        <f t="shared" ca="1" si="48"/>
        <v>45928</v>
      </c>
      <c r="V272" s="57" t="str">
        <f t="shared" ca="1" si="49"/>
        <v>So</v>
      </c>
      <c r="W272" s="55">
        <v>271</v>
      </c>
      <c r="X272" s="59" t="s">
        <v>99</v>
      </c>
      <c r="Y272" s="59" t="s">
        <v>275</v>
      </c>
    </row>
    <row r="273" spans="17:25" ht="15" customHeight="1" x14ac:dyDescent="0.3">
      <c r="Q273" s="94">
        <v>638</v>
      </c>
      <c r="R273" s="94">
        <f t="shared" ca="1" si="46"/>
        <v>45564</v>
      </c>
      <c r="S273" s="94" t="str">
        <f t="shared" ca="1" si="47"/>
        <v>2024</v>
      </c>
      <c r="T273" s="95">
        <f t="shared" ca="1" si="45"/>
        <v>2025</v>
      </c>
      <c r="U273" s="57">
        <f t="shared" ca="1" si="48"/>
        <v>45929</v>
      </c>
      <c r="V273" s="57" t="str">
        <f t="shared" ca="1" si="49"/>
        <v>Mo</v>
      </c>
      <c r="W273" s="55">
        <v>272</v>
      </c>
      <c r="X273" s="59" t="s">
        <v>99</v>
      </c>
      <c r="Y273" s="59" t="s">
        <v>520</v>
      </c>
    </row>
    <row r="274" spans="17:25" ht="15" customHeight="1" x14ac:dyDescent="0.3">
      <c r="Q274" s="94">
        <v>639</v>
      </c>
      <c r="R274" s="94">
        <f t="shared" ca="1" si="46"/>
        <v>45565</v>
      </c>
      <c r="S274" s="94" t="str">
        <f t="shared" ca="1" si="47"/>
        <v>2024</v>
      </c>
      <c r="T274" s="95">
        <f t="shared" ca="1" si="45"/>
        <v>2025</v>
      </c>
      <c r="U274" s="57">
        <f t="shared" ca="1" si="48"/>
        <v>45930</v>
      </c>
      <c r="V274" s="57" t="str">
        <f t="shared" ca="1" si="49"/>
        <v>Di</v>
      </c>
      <c r="W274" s="55">
        <v>273</v>
      </c>
      <c r="X274" s="59" t="s">
        <v>99</v>
      </c>
      <c r="Y274" s="59" t="s">
        <v>270</v>
      </c>
    </row>
    <row r="275" spans="17:25" ht="15" customHeight="1" x14ac:dyDescent="0.3">
      <c r="Q275" s="94">
        <v>640</v>
      </c>
      <c r="R275" s="94">
        <f t="shared" ca="1" si="46"/>
        <v>45566</v>
      </c>
      <c r="S275" s="94" t="str">
        <f t="shared" ca="1" si="47"/>
        <v>2024</v>
      </c>
      <c r="T275" s="95">
        <f t="shared" ca="1" si="45"/>
        <v>2025</v>
      </c>
      <c r="U275" s="57">
        <f t="shared" ca="1" si="48"/>
        <v>45931</v>
      </c>
      <c r="V275" s="57" t="str">
        <f t="shared" ca="1" si="49"/>
        <v>Mi</v>
      </c>
      <c r="W275" s="55">
        <v>274</v>
      </c>
      <c r="X275" s="59" t="s">
        <v>99</v>
      </c>
      <c r="Y275" s="59" t="s">
        <v>122</v>
      </c>
    </row>
    <row r="276" spans="17:25" ht="15" customHeight="1" x14ac:dyDescent="0.3">
      <c r="Q276" s="94">
        <v>641</v>
      </c>
      <c r="R276" s="94">
        <f t="shared" ca="1" si="46"/>
        <v>45567</v>
      </c>
      <c r="S276" s="94" t="str">
        <f t="shared" ca="1" si="47"/>
        <v>2024</v>
      </c>
      <c r="T276" s="95">
        <f t="shared" ca="1" si="45"/>
        <v>2025</v>
      </c>
      <c r="U276" s="57">
        <f t="shared" ca="1" si="48"/>
        <v>45932</v>
      </c>
      <c r="V276" s="57" t="str">
        <f t="shared" ca="1" si="49"/>
        <v>Do</v>
      </c>
      <c r="W276" s="55">
        <v>275</v>
      </c>
      <c r="X276" s="59" t="s">
        <v>99</v>
      </c>
      <c r="Y276" s="59" t="s">
        <v>123</v>
      </c>
    </row>
    <row r="277" spans="17:25" ht="15" customHeight="1" x14ac:dyDescent="0.3">
      <c r="Q277" s="94">
        <v>642</v>
      </c>
      <c r="R277" s="94">
        <f t="shared" ca="1" si="46"/>
        <v>45568</v>
      </c>
      <c r="S277" s="94" t="str">
        <f t="shared" ca="1" si="47"/>
        <v>2024</v>
      </c>
      <c r="T277" s="95">
        <f t="shared" ca="1" si="45"/>
        <v>2025</v>
      </c>
      <c r="U277" s="57">
        <f t="shared" ca="1" si="48"/>
        <v>45933</v>
      </c>
      <c r="V277" s="57" t="str">
        <f t="shared" ca="1" si="49"/>
        <v>Fr</v>
      </c>
      <c r="W277" s="55">
        <v>276</v>
      </c>
      <c r="X277" s="59" t="s">
        <v>124</v>
      </c>
      <c r="Y277" s="59" t="s">
        <v>23</v>
      </c>
    </row>
    <row r="278" spans="17:25" ht="15" customHeight="1" x14ac:dyDescent="0.3">
      <c r="Q278" s="94">
        <v>643</v>
      </c>
      <c r="R278" s="94">
        <f t="shared" ca="1" si="46"/>
        <v>45569</v>
      </c>
      <c r="S278" s="94" t="str">
        <f t="shared" ca="1" si="47"/>
        <v>2024</v>
      </c>
      <c r="T278" s="95">
        <f t="shared" ca="1" si="45"/>
        <v>2025</v>
      </c>
      <c r="U278" s="57">
        <f t="shared" ca="1" si="48"/>
        <v>45934</v>
      </c>
      <c r="V278" s="57" t="str">
        <f t="shared" ca="1" si="49"/>
        <v>Sa</v>
      </c>
      <c r="W278" s="55">
        <v>277</v>
      </c>
      <c r="X278" s="59" t="s">
        <v>124</v>
      </c>
      <c r="Y278" s="59" t="s">
        <v>28</v>
      </c>
    </row>
    <row r="279" spans="17:25" ht="15" customHeight="1" x14ac:dyDescent="0.3">
      <c r="Q279" s="94">
        <v>644</v>
      </c>
      <c r="R279" s="94">
        <f t="shared" ca="1" si="46"/>
        <v>45570</v>
      </c>
      <c r="S279" s="94" t="str">
        <f t="shared" ca="1" si="47"/>
        <v>2024</v>
      </c>
      <c r="T279" s="95">
        <f t="shared" ca="1" si="45"/>
        <v>2025</v>
      </c>
      <c r="U279" s="57">
        <f t="shared" ca="1" si="48"/>
        <v>45935</v>
      </c>
      <c r="V279" s="57" t="str">
        <f t="shared" ca="1" si="49"/>
        <v>So</v>
      </c>
      <c r="W279" s="55">
        <v>278</v>
      </c>
      <c r="X279" s="59" t="s">
        <v>124</v>
      </c>
      <c r="Y279" s="59" t="s">
        <v>143</v>
      </c>
    </row>
    <row r="280" spans="17:25" ht="15" customHeight="1" x14ac:dyDescent="0.3">
      <c r="Q280" s="94">
        <v>645</v>
      </c>
      <c r="R280" s="94">
        <f t="shared" ca="1" si="46"/>
        <v>45571</v>
      </c>
      <c r="S280" s="94" t="str">
        <f t="shared" ca="1" si="47"/>
        <v>2024</v>
      </c>
      <c r="T280" s="95">
        <f t="shared" ca="1" si="45"/>
        <v>2025</v>
      </c>
      <c r="U280" s="57">
        <f t="shared" ca="1" si="48"/>
        <v>45936</v>
      </c>
      <c r="V280" s="57" t="str">
        <f t="shared" ca="1" si="49"/>
        <v>Mo</v>
      </c>
      <c r="W280" s="55">
        <v>279</v>
      </c>
      <c r="X280" s="59" t="s">
        <v>124</v>
      </c>
      <c r="Y280" s="59" t="s">
        <v>86</v>
      </c>
    </row>
    <row r="281" spans="17:25" ht="15" customHeight="1" x14ac:dyDescent="0.3">
      <c r="Q281" s="94">
        <v>646</v>
      </c>
      <c r="R281" s="94">
        <f t="shared" ca="1" si="46"/>
        <v>45572</v>
      </c>
      <c r="S281" s="94" t="str">
        <f t="shared" ca="1" si="47"/>
        <v>2024</v>
      </c>
      <c r="T281" s="95">
        <f t="shared" ca="1" si="45"/>
        <v>2025</v>
      </c>
      <c r="U281" s="57">
        <f t="shared" ca="1" si="48"/>
        <v>45937</v>
      </c>
      <c r="V281" s="57" t="str">
        <f t="shared" ca="1" si="49"/>
        <v>Di</v>
      </c>
      <c r="W281" s="55">
        <v>280</v>
      </c>
      <c r="X281" s="59" t="s">
        <v>124</v>
      </c>
      <c r="Y281" s="59" t="s">
        <v>110</v>
      </c>
    </row>
    <row r="282" spans="17:25" ht="15" customHeight="1" x14ac:dyDescent="0.3">
      <c r="Q282" s="94">
        <v>647</v>
      </c>
      <c r="R282" s="94">
        <f t="shared" ca="1" si="46"/>
        <v>45573</v>
      </c>
      <c r="S282" s="94" t="str">
        <f t="shared" ca="1" si="47"/>
        <v>2024</v>
      </c>
      <c r="T282" s="95">
        <f t="shared" ca="1" si="45"/>
        <v>2025</v>
      </c>
      <c r="U282" s="57">
        <f t="shared" ca="1" si="48"/>
        <v>45938</v>
      </c>
      <c r="V282" s="57" t="str">
        <f t="shared" ca="1" si="49"/>
        <v>Mi</v>
      </c>
      <c r="W282" s="55">
        <v>281</v>
      </c>
      <c r="X282" s="59" t="s">
        <v>124</v>
      </c>
      <c r="Y282" s="59" t="s">
        <v>51</v>
      </c>
    </row>
    <row r="283" spans="17:25" ht="15" customHeight="1" x14ac:dyDescent="0.3">
      <c r="Q283" s="94">
        <v>648</v>
      </c>
      <c r="R283" s="94">
        <f t="shared" ca="1" si="46"/>
        <v>45574</v>
      </c>
      <c r="S283" s="94" t="str">
        <f t="shared" ca="1" si="47"/>
        <v>2024</v>
      </c>
      <c r="T283" s="95">
        <f t="shared" ca="1" si="45"/>
        <v>2025</v>
      </c>
      <c r="U283" s="57">
        <f t="shared" ca="1" si="48"/>
        <v>45939</v>
      </c>
      <c r="V283" s="57" t="str">
        <f t="shared" ca="1" si="49"/>
        <v>Do</v>
      </c>
      <c r="W283" s="55">
        <v>282</v>
      </c>
      <c r="X283" s="59" t="s">
        <v>124</v>
      </c>
      <c r="Y283" s="59" t="s">
        <v>93</v>
      </c>
    </row>
    <row r="284" spans="17:25" ht="15" customHeight="1" x14ac:dyDescent="0.3">
      <c r="Q284" s="94">
        <v>649</v>
      </c>
      <c r="R284" s="94">
        <f t="shared" ca="1" si="46"/>
        <v>45575</v>
      </c>
      <c r="S284" s="94" t="str">
        <f t="shared" ca="1" si="47"/>
        <v>2024</v>
      </c>
      <c r="T284" s="95">
        <f t="shared" ca="1" si="45"/>
        <v>2025</v>
      </c>
      <c r="U284" s="57">
        <f t="shared" ca="1" si="48"/>
        <v>45940</v>
      </c>
      <c r="V284" s="57" t="str">
        <f t="shared" ca="1" si="49"/>
        <v>Fr</v>
      </c>
      <c r="W284" s="55">
        <v>283</v>
      </c>
      <c r="X284" s="59" t="s">
        <v>124</v>
      </c>
      <c r="Y284" s="59" t="s">
        <v>273</v>
      </c>
    </row>
    <row r="285" spans="17:25" ht="15" customHeight="1" x14ac:dyDescent="0.3">
      <c r="Q285" s="94">
        <v>650</v>
      </c>
      <c r="R285" s="94">
        <f t="shared" ca="1" si="46"/>
        <v>45576</v>
      </c>
      <c r="S285" s="94" t="str">
        <f t="shared" ca="1" si="47"/>
        <v>2024</v>
      </c>
      <c r="T285" s="95">
        <f t="shared" ca="1" si="45"/>
        <v>2025</v>
      </c>
      <c r="U285" s="57">
        <f t="shared" ca="1" si="48"/>
        <v>45941</v>
      </c>
      <c r="V285" s="57" t="str">
        <f t="shared" ca="1" si="49"/>
        <v>Sa</v>
      </c>
      <c r="W285" s="55">
        <v>284</v>
      </c>
      <c r="X285" s="59" t="s">
        <v>124</v>
      </c>
      <c r="Y285" s="59" t="s">
        <v>62</v>
      </c>
    </row>
    <row r="286" spans="17:25" ht="15" customHeight="1" x14ac:dyDescent="0.3">
      <c r="Q286" s="94">
        <v>651</v>
      </c>
      <c r="R286" s="94">
        <f t="shared" ca="1" si="46"/>
        <v>45577</v>
      </c>
      <c r="S286" s="94" t="str">
        <f t="shared" ca="1" si="47"/>
        <v>2024</v>
      </c>
      <c r="T286" s="95">
        <f t="shared" ca="1" si="45"/>
        <v>2025</v>
      </c>
      <c r="U286" s="57">
        <f t="shared" ca="1" si="48"/>
        <v>45942</v>
      </c>
      <c r="V286" s="57" t="str">
        <f t="shared" ca="1" si="49"/>
        <v>So</v>
      </c>
      <c r="W286" s="55">
        <v>285</v>
      </c>
      <c r="X286" s="59" t="s">
        <v>124</v>
      </c>
      <c r="Y286" s="59" t="s">
        <v>65</v>
      </c>
    </row>
    <row r="287" spans="17:25" ht="15" customHeight="1" x14ac:dyDescent="0.3">
      <c r="Q287" s="94">
        <v>652</v>
      </c>
      <c r="R287" s="94">
        <f t="shared" ca="1" si="46"/>
        <v>45578</v>
      </c>
      <c r="S287" s="94" t="str">
        <f t="shared" ca="1" si="47"/>
        <v>2024</v>
      </c>
      <c r="T287" s="95">
        <f t="shared" ca="1" si="45"/>
        <v>2025</v>
      </c>
      <c r="U287" s="57">
        <f t="shared" ca="1" si="48"/>
        <v>45943</v>
      </c>
      <c r="V287" s="57" t="str">
        <f t="shared" ca="1" si="49"/>
        <v>Mo</v>
      </c>
      <c r="W287" s="55">
        <v>286</v>
      </c>
      <c r="X287" s="59" t="s">
        <v>140</v>
      </c>
      <c r="Y287" s="59" t="s">
        <v>23</v>
      </c>
    </row>
    <row r="288" spans="17:25" ht="15" customHeight="1" x14ac:dyDescent="0.3">
      <c r="Q288" s="94">
        <v>653</v>
      </c>
      <c r="R288" s="94">
        <f t="shared" ca="1" si="46"/>
        <v>45579</v>
      </c>
      <c r="S288" s="94" t="str">
        <f t="shared" ca="1" si="47"/>
        <v>2024</v>
      </c>
      <c r="T288" s="95">
        <f t="shared" ca="1" si="45"/>
        <v>2025</v>
      </c>
      <c r="U288" s="57">
        <f t="shared" ca="1" si="48"/>
        <v>45944</v>
      </c>
      <c r="V288" s="57" t="str">
        <f t="shared" ca="1" si="49"/>
        <v>Di</v>
      </c>
      <c r="W288" s="55">
        <v>287</v>
      </c>
      <c r="X288" s="59" t="s">
        <v>140</v>
      </c>
      <c r="Y288" s="59" t="s">
        <v>28</v>
      </c>
    </row>
    <row r="289" spans="17:25" ht="15" customHeight="1" x14ac:dyDescent="0.3">
      <c r="Q289" s="94">
        <v>654</v>
      </c>
      <c r="R289" s="94">
        <f t="shared" ca="1" si="46"/>
        <v>45580</v>
      </c>
      <c r="S289" s="94" t="str">
        <f t="shared" ca="1" si="47"/>
        <v>2024</v>
      </c>
      <c r="T289" s="95">
        <f t="shared" ca="1" si="45"/>
        <v>2025</v>
      </c>
      <c r="U289" s="57">
        <f t="shared" ca="1" si="48"/>
        <v>45945</v>
      </c>
      <c r="V289" s="57" t="str">
        <f t="shared" ca="1" si="49"/>
        <v>Mi</v>
      </c>
      <c r="W289" s="55">
        <v>288</v>
      </c>
      <c r="X289" s="59" t="s">
        <v>140</v>
      </c>
      <c r="Y289" s="59" t="s">
        <v>143</v>
      </c>
    </row>
    <row r="290" spans="17:25" ht="15" customHeight="1" x14ac:dyDescent="0.3">
      <c r="Q290" s="94">
        <v>655</v>
      </c>
      <c r="R290" s="94">
        <f t="shared" ca="1" si="46"/>
        <v>45581</v>
      </c>
      <c r="S290" s="94" t="str">
        <f t="shared" ca="1" si="47"/>
        <v>2024</v>
      </c>
      <c r="T290" s="95">
        <f t="shared" ca="1" si="45"/>
        <v>2025</v>
      </c>
      <c r="U290" s="57">
        <f t="shared" ca="1" si="48"/>
        <v>45946</v>
      </c>
      <c r="V290" s="57" t="str">
        <f t="shared" ca="1" si="49"/>
        <v>Do</v>
      </c>
      <c r="W290" s="55">
        <v>289</v>
      </c>
      <c r="X290" s="59" t="s">
        <v>140</v>
      </c>
      <c r="Y290" s="59" t="s">
        <v>86</v>
      </c>
    </row>
    <row r="291" spans="17:25" ht="15" customHeight="1" x14ac:dyDescent="0.3">
      <c r="Q291" s="94">
        <v>656</v>
      </c>
      <c r="R291" s="94">
        <f t="shared" ca="1" si="46"/>
        <v>45582</v>
      </c>
      <c r="S291" s="94" t="str">
        <f t="shared" ca="1" si="47"/>
        <v>2024</v>
      </c>
      <c r="T291" s="95">
        <f t="shared" ca="1" si="45"/>
        <v>2025</v>
      </c>
      <c r="U291" s="57">
        <f t="shared" ca="1" si="48"/>
        <v>45947</v>
      </c>
      <c r="V291" s="57" t="str">
        <f t="shared" ca="1" si="49"/>
        <v>Fr</v>
      </c>
      <c r="W291" s="55">
        <v>290</v>
      </c>
      <c r="X291" s="59" t="s">
        <v>140</v>
      </c>
      <c r="Y291" s="59" t="s">
        <v>545</v>
      </c>
    </row>
    <row r="292" spans="17:25" ht="15" customHeight="1" x14ac:dyDescent="0.3">
      <c r="Q292" s="94">
        <v>657</v>
      </c>
      <c r="R292" s="94">
        <f t="shared" ca="1" si="46"/>
        <v>45583</v>
      </c>
      <c r="S292" s="94" t="str">
        <f t="shared" ca="1" si="47"/>
        <v>2024</v>
      </c>
      <c r="T292" s="95">
        <f t="shared" ca="1" si="45"/>
        <v>2025</v>
      </c>
      <c r="U292" s="57">
        <f t="shared" ca="1" si="48"/>
        <v>45948</v>
      </c>
      <c r="V292" s="57" t="str">
        <f t="shared" ca="1" si="49"/>
        <v>Sa</v>
      </c>
      <c r="W292" s="55">
        <v>291</v>
      </c>
      <c r="X292" s="59" t="s">
        <v>140</v>
      </c>
      <c r="Y292" s="59" t="s">
        <v>533</v>
      </c>
    </row>
    <row r="293" spans="17:25" ht="15" customHeight="1" x14ac:dyDescent="0.3">
      <c r="Q293" s="94">
        <v>658</v>
      </c>
      <c r="R293" s="94">
        <f t="shared" ca="1" si="46"/>
        <v>45584</v>
      </c>
      <c r="S293" s="94" t="str">
        <f t="shared" ca="1" si="47"/>
        <v>2024</v>
      </c>
      <c r="T293" s="95">
        <f t="shared" ca="1" si="45"/>
        <v>2025</v>
      </c>
      <c r="U293" s="57">
        <f t="shared" ca="1" si="48"/>
        <v>45949</v>
      </c>
      <c r="V293" s="57" t="str">
        <f t="shared" ca="1" si="49"/>
        <v>So</v>
      </c>
      <c r="W293" s="55">
        <v>292</v>
      </c>
      <c r="X293" s="59" t="s">
        <v>140</v>
      </c>
      <c r="Y293" s="59" t="s">
        <v>96</v>
      </c>
    </row>
    <row r="294" spans="17:25" ht="15" customHeight="1" x14ac:dyDescent="0.3">
      <c r="Q294" s="94">
        <v>659</v>
      </c>
      <c r="R294" s="94">
        <f t="shared" ca="1" si="46"/>
        <v>45585</v>
      </c>
      <c r="S294" s="94" t="str">
        <f t="shared" ca="1" si="47"/>
        <v>2024</v>
      </c>
      <c r="T294" s="95">
        <f t="shared" ca="1" si="45"/>
        <v>2025</v>
      </c>
      <c r="U294" s="57">
        <f t="shared" ca="1" si="48"/>
        <v>45950</v>
      </c>
      <c r="V294" s="57" t="str">
        <f t="shared" ca="1" si="49"/>
        <v>Mo</v>
      </c>
      <c r="W294" s="55">
        <v>293</v>
      </c>
      <c r="X294" s="59" t="s">
        <v>140</v>
      </c>
      <c r="Y294" s="59" t="s">
        <v>520</v>
      </c>
    </row>
    <row r="295" spans="17:25" ht="15" customHeight="1" x14ac:dyDescent="0.3">
      <c r="Q295" s="94">
        <v>660</v>
      </c>
      <c r="R295" s="94">
        <f t="shared" ca="1" si="46"/>
        <v>45586</v>
      </c>
      <c r="S295" s="94" t="str">
        <f t="shared" ca="1" si="47"/>
        <v>2024</v>
      </c>
      <c r="T295" s="95">
        <f t="shared" ca="1" si="45"/>
        <v>2025</v>
      </c>
      <c r="U295" s="57">
        <f t="shared" ca="1" si="48"/>
        <v>45951</v>
      </c>
      <c r="V295" s="57" t="str">
        <f t="shared" ca="1" si="49"/>
        <v>Di</v>
      </c>
      <c r="W295" s="55">
        <v>294</v>
      </c>
      <c r="X295" s="59" t="s">
        <v>140</v>
      </c>
      <c r="Y295" s="59" t="s">
        <v>541</v>
      </c>
    </row>
    <row r="296" spans="17:25" ht="15" customHeight="1" x14ac:dyDescent="0.3">
      <c r="Q296" s="94">
        <v>661</v>
      </c>
      <c r="R296" s="94">
        <f t="shared" ca="1" si="46"/>
        <v>45587</v>
      </c>
      <c r="S296" s="94" t="str">
        <f t="shared" ca="1" si="47"/>
        <v>2024</v>
      </c>
      <c r="T296" s="95">
        <f t="shared" ca="1" si="45"/>
        <v>2025</v>
      </c>
      <c r="U296" s="57">
        <f t="shared" ca="1" si="48"/>
        <v>45952</v>
      </c>
      <c r="V296" s="57" t="str">
        <f t="shared" ca="1" si="49"/>
        <v>Mi</v>
      </c>
      <c r="W296" s="55">
        <v>295</v>
      </c>
      <c r="X296" s="59" t="s">
        <v>140</v>
      </c>
      <c r="Y296" s="59" t="s">
        <v>544</v>
      </c>
    </row>
    <row r="297" spans="17:25" ht="15" customHeight="1" x14ac:dyDescent="0.3">
      <c r="Q297" s="94">
        <v>662</v>
      </c>
      <c r="R297" s="94">
        <f t="shared" ca="1" si="46"/>
        <v>45588</v>
      </c>
      <c r="S297" s="94" t="str">
        <f t="shared" ca="1" si="47"/>
        <v>2024</v>
      </c>
      <c r="T297" s="95">
        <f t="shared" ca="1" si="45"/>
        <v>2025</v>
      </c>
      <c r="U297" s="57">
        <f t="shared" ca="1" si="48"/>
        <v>45953</v>
      </c>
      <c r="V297" s="57" t="str">
        <f t="shared" ca="1" si="49"/>
        <v>Do</v>
      </c>
      <c r="W297" s="55">
        <v>296</v>
      </c>
      <c r="X297" s="59" t="s">
        <v>140</v>
      </c>
      <c r="Y297" s="59" t="s">
        <v>546</v>
      </c>
    </row>
    <row r="298" spans="17:25" ht="15" customHeight="1" x14ac:dyDescent="0.3">
      <c r="Q298" s="94">
        <v>663</v>
      </c>
      <c r="R298" s="94">
        <f t="shared" ca="1" si="46"/>
        <v>45589</v>
      </c>
      <c r="S298" s="94" t="str">
        <f t="shared" ca="1" si="47"/>
        <v>2024</v>
      </c>
      <c r="T298" s="95">
        <f t="shared" ca="1" si="45"/>
        <v>2025</v>
      </c>
      <c r="U298" s="57">
        <f t="shared" ca="1" si="48"/>
        <v>45954</v>
      </c>
      <c r="V298" s="57" t="str">
        <f t="shared" ca="1" si="49"/>
        <v>Fr</v>
      </c>
      <c r="W298" s="55">
        <v>297</v>
      </c>
      <c r="X298" s="59" t="s">
        <v>140</v>
      </c>
      <c r="Y298" s="59" t="s">
        <v>74</v>
      </c>
    </row>
    <row r="299" spans="17:25" ht="15" customHeight="1" x14ac:dyDescent="0.3">
      <c r="Q299" s="94">
        <v>664</v>
      </c>
      <c r="R299" s="94">
        <f t="shared" ca="1" si="46"/>
        <v>45590</v>
      </c>
      <c r="S299" s="94" t="str">
        <f t="shared" ca="1" si="47"/>
        <v>2024</v>
      </c>
      <c r="T299" s="95">
        <f t="shared" ca="1" si="45"/>
        <v>2025</v>
      </c>
      <c r="U299" s="57">
        <f t="shared" ca="1" si="48"/>
        <v>45955</v>
      </c>
      <c r="V299" s="57" t="str">
        <f t="shared" ca="1" si="49"/>
        <v>Sa</v>
      </c>
      <c r="W299" s="55">
        <v>298</v>
      </c>
      <c r="X299" s="59" t="s">
        <v>156</v>
      </c>
      <c r="Y299" s="59" t="s">
        <v>23</v>
      </c>
    </row>
    <row r="300" spans="17:25" ht="15" customHeight="1" x14ac:dyDescent="0.3">
      <c r="Q300" s="94">
        <v>665</v>
      </c>
      <c r="R300" s="94">
        <f t="shared" ca="1" si="46"/>
        <v>45591</v>
      </c>
      <c r="S300" s="94" t="str">
        <f t="shared" ca="1" si="47"/>
        <v>2024</v>
      </c>
      <c r="T300" s="95">
        <f t="shared" ca="1" si="45"/>
        <v>2025</v>
      </c>
      <c r="U300" s="57">
        <f t="shared" ca="1" si="48"/>
        <v>45956</v>
      </c>
      <c r="V300" s="57" t="str">
        <f t="shared" ca="1" si="49"/>
        <v>So</v>
      </c>
      <c r="W300" s="55">
        <v>299</v>
      </c>
      <c r="X300" s="59" t="s">
        <v>156</v>
      </c>
      <c r="Y300" s="59" t="s">
        <v>28</v>
      </c>
    </row>
    <row r="301" spans="17:25" ht="15" customHeight="1" x14ac:dyDescent="0.3">
      <c r="Q301" s="94">
        <v>666</v>
      </c>
      <c r="R301" s="94">
        <f t="shared" ca="1" si="46"/>
        <v>45592</v>
      </c>
      <c r="S301" s="94" t="str">
        <f t="shared" ca="1" si="47"/>
        <v>2024</v>
      </c>
      <c r="T301" s="95">
        <f t="shared" ca="1" si="45"/>
        <v>2025</v>
      </c>
      <c r="U301" s="57">
        <f t="shared" ca="1" si="48"/>
        <v>45957</v>
      </c>
      <c r="V301" s="57" t="str">
        <f t="shared" ca="1" si="49"/>
        <v>Mo</v>
      </c>
      <c r="W301" s="55">
        <v>300</v>
      </c>
      <c r="X301" s="59" t="s">
        <v>156</v>
      </c>
      <c r="Y301" s="59" t="s">
        <v>143</v>
      </c>
    </row>
    <row r="302" spans="17:25" ht="15" customHeight="1" x14ac:dyDescent="0.3">
      <c r="Q302" s="94">
        <v>667</v>
      </c>
      <c r="R302" s="94">
        <f t="shared" ca="1" si="46"/>
        <v>45593</v>
      </c>
      <c r="S302" s="94" t="str">
        <f t="shared" ca="1" si="47"/>
        <v>2024</v>
      </c>
      <c r="T302" s="95">
        <f t="shared" ca="1" si="45"/>
        <v>2025</v>
      </c>
      <c r="U302" s="57">
        <f t="shared" ca="1" si="48"/>
        <v>45958</v>
      </c>
      <c r="V302" s="57" t="str">
        <f t="shared" ca="1" si="49"/>
        <v>Di</v>
      </c>
      <c r="W302" s="55">
        <v>301</v>
      </c>
      <c r="X302" s="59" t="s">
        <v>156</v>
      </c>
      <c r="Y302" s="59" t="s">
        <v>86</v>
      </c>
    </row>
    <row r="303" spans="17:25" ht="15" customHeight="1" x14ac:dyDescent="0.3">
      <c r="Q303" s="94">
        <v>668</v>
      </c>
      <c r="R303" s="94">
        <f t="shared" ca="1" si="46"/>
        <v>45594</v>
      </c>
      <c r="S303" s="94" t="str">
        <f t="shared" ca="1" si="47"/>
        <v>2024</v>
      </c>
      <c r="T303" s="95">
        <f t="shared" ca="1" si="45"/>
        <v>2025</v>
      </c>
      <c r="U303" s="57">
        <f t="shared" ca="1" si="48"/>
        <v>45959</v>
      </c>
      <c r="V303" s="57" t="str">
        <f t="shared" ca="1" si="49"/>
        <v>Mi</v>
      </c>
      <c r="W303" s="55">
        <v>302</v>
      </c>
      <c r="X303" s="59" t="s">
        <v>156</v>
      </c>
      <c r="Y303" s="59" t="s">
        <v>110</v>
      </c>
    </row>
    <row r="304" spans="17:25" ht="15" customHeight="1" x14ac:dyDescent="0.3">
      <c r="Q304" s="94">
        <v>669</v>
      </c>
      <c r="R304" s="94">
        <f t="shared" ca="1" si="46"/>
        <v>45595</v>
      </c>
      <c r="S304" s="94" t="str">
        <f t="shared" ca="1" si="47"/>
        <v>2024</v>
      </c>
      <c r="T304" s="95">
        <f t="shared" ca="1" si="45"/>
        <v>2025</v>
      </c>
      <c r="U304" s="57">
        <f t="shared" ca="1" si="48"/>
        <v>45960</v>
      </c>
      <c r="V304" s="57" t="str">
        <f t="shared" ca="1" si="49"/>
        <v>Do</v>
      </c>
      <c r="W304" s="55">
        <v>303</v>
      </c>
      <c r="X304" s="59" t="s">
        <v>156</v>
      </c>
      <c r="Y304" s="59" t="s">
        <v>272</v>
      </c>
    </row>
    <row r="305" spans="17:25" ht="15" customHeight="1" x14ac:dyDescent="0.3">
      <c r="Q305" s="94">
        <v>670</v>
      </c>
      <c r="R305" s="94">
        <f t="shared" ca="1" si="46"/>
        <v>45596</v>
      </c>
      <c r="S305" s="94" t="str">
        <f t="shared" ca="1" si="47"/>
        <v>2024</v>
      </c>
      <c r="T305" s="95">
        <f t="shared" ca="1" si="45"/>
        <v>2025</v>
      </c>
      <c r="U305" s="57">
        <f t="shared" ca="1" si="48"/>
        <v>45961</v>
      </c>
      <c r="V305" s="57" t="str">
        <f t="shared" ca="1" si="49"/>
        <v>Fr</v>
      </c>
      <c r="W305" s="55">
        <v>304</v>
      </c>
      <c r="X305" s="59" t="s">
        <v>156</v>
      </c>
      <c r="Y305" s="59" t="s">
        <v>275</v>
      </c>
    </row>
    <row r="306" spans="17:25" ht="15" customHeight="1" x14ac:dyDescent="0.3">
      <c r="Q306" s="94">
        <v>671</v>
      </c>
      <c r="R306" s="94">
        <f t="shared" ca="1" si="46"/>
        <v>45597</v>
      </c>
      <c r="S306" s="94" t="str">
        <f t="shared" ca="1" si="47"/>
        <v>2024</v>
      </c>
      <c r="T306" s="95">
        <f t="shared" ca="1" si="45"/>
        <v>2025</v>
      </c>
      <c r="U306" s="57">
        <f t="shared" ca="1" si="48"/>
        <v>45962</v>
      </c>
      <c r="V306" s="57" t="str">
        <f t="shared" ca="1" si="49"/>
        <v>Sa</v>
      </c>
      <c r="W306" s="55">
        <v>305</v>
      </c>
      <c r="X306" s="59" t="s">
        <v>167</v>
      </c>
      <c r="Y306" s="59" t="s">
        <v>77</v>
      </c>
    </row>
    <row r="307" spans="17:25" ht="15" customHeight="1" x14ac:dyDescent="0.3">
      <c r="Q307" s="94">
        <v>672</v>
      </c>
      <c r="R307" s="94">
        <f t="shared" ca="1" si="46"/>
        <v>45598</v>
      </c>
      <c r="S307" s="94" t="str">
        <f t="shared" ca="1" si="47"/>
        <v>2024</v>
      </c>
      <c r="T307" s="95">
        <f t="shared" ca="1" si="45"/>
        <v>2025</v>
      </c>
      <c r="U307" s="57">
        <f t="shared" ca="1" si="48"/>
        <v>45963</v>
      </c>
      <c r="V307" s="57" t="str">
        <f t="shared" ca="1" si="49"/>
        <v>So</v>
      </c>
      <c r="W307" s="55">
        <v>306</v>
      </c>
      <c r="X307" s="59" t="s">
        <v>167</v>
      </c>
      <c r="Y307" s="59" t="s">
        <v>79</v>
      </c>
    </row>
    <row r="308" spans="17:25" ht="15" customHeight="1" x14ac:dyDescent="0.3">
      <c r="Q308" s="94">
        <v>673</v>
      </c>
      <c r="R308" s="94">
        <f t="shared" ca="1" si="46"/>
        <v>45599</v>
      </c>
      <c r="S308" s="94" t="str">
        <f t="shared" ca="1" si="47"/>
        <v>2024</v>
      </c>
      <c r="T308" s="95">
        <f t="shared" ca="1" si="45"/>
        <v>2025</v>
      </c>
      <c r="U308" s="57">
        <f t="shared" ca="1" si="48"/>
        <v>45964</v>
      </c>
      <c r="V308" s="57" t="str">
        <f t="shared" ca="1" si="49"/>
        <v>Mo</v>
      </c>
      <c r="W308" s="55">
        <v>307</v>
      </c>
      <c r="X308" s="59" t="s">
        <v>167</v>
      </c>
      <c r="Y308" s="59" t="s">
        <v>80</v>
      </c>
    </row>
    <row r="309" spans="17:25" ht="15" customHeight="1" x14ac:dyDescent="0.3">
      <c r="Q309" s="94">
        <v>674</v>
      </c>
      <c r="R309" s="94">
        <f t="shared" ca="1" si="46"/>
        <v>45600</v>
      </c>
      <c r="S309" s="94" t="str">
        <f t="shared" ca="1" si="47"/>
        <v>2024</v>
      </c>
      <c r="T309" s="95">
        <f t="shared" ca="1" si="45"/>
        <v>2025</v>
      </c>
      <c r="U309" s="57">
        <f t="shared" ca="1" si="48"/>
        <v>45965</v>
      </c>
      <c r="V309" s="57" t="str">
        <f t="shared" ca="1" si="49"/>
        <v>Di</v>
      </c>
      <c r="W309" s="55">
        <v>308</v>
      </c>
      <c r="X309" s="59" t="s">
        <v>167</v>
      </c>
      <c r="Y309" s="59" t="s">
        <v>106</v>
      </c>
    </row>
    <row r="310" spans="17:25" ht="15" customHeight="1" x14ac:dyDescent="0.3">
      <c r="Q310" s="94">
        <v>675</v>
      </c>
      <c r="R310" s="94">
        <f t="shared" ca="1" si="46"/>
        <v>45601</v>
      </c>
      <c r="S310" s="94" t="str">
        <f t="shared" ca="1" si="47"/>
        <v>2024</v>
      </c>
      <c r="T310" s="95">
        <f t="shared" ca="1" si="45"/>
        <v>2025</v>
      </c>
      <c r="U310" s="57">
        <f t="shared" ca="1" si="48"/>
        <v>45966</v>
      </c>
      <c r="V310" s="57" t="str">
        <f t="shared" ca="1" si="49"/>
        <v>Mi</v>
      </c>
      <c r="W310" s="55">
        <v>309</v>
      </c>
      <c r="X310" s="59" t="s">
        <v>167</v>
      </c>
      <c r="Y310" s="59" t="s">
        <v>42</v>
      </c>
    </row>
    <row r="311" spans="17:25" ht="15" customHeight="1" x14ac:dyDescent="0.3">
      <c r="Q311" s="94">
        <v>676</v>
      </c>
      <c r="R311" s="94">
        <f t="shared" ca="1" si="46"/>
        <v>45602</v>
      </c>
      <c r="S311" s="94" t="str">
        <f t="shared" ca="1" si="47"/>
        <v>2024</v>
      </c>
      <c r="T311" s="95">
        <f t="shared" ca="1" si="45"/>
        <v>2025</v>
      </c>
      <c r="U311" s="57">
        <f t="shared" ca="1" si="48"/>
        <v>45967</v>
      </c>
      <c r="V311" s="57" t="str">
        <f t="shared" ca="1" si="49"/>
        <v>Do</v>
      </c>
      <c r="W311" s="55">
        <v>310</v>
      </c>
      <c r="X311" s="59" t="s">
        <v>167</v>
      </c>
      <c r="Y311" s="59" t="s">
        <v>146</v>
      </c>
    </row>
    <row r="312" spans="17:25" ht="15" customHeight="1" x14ac:dyDescent="0.3">
      <c r="Q312" s="94">
        <v>677</v>
      </c>
      <c r="R312" s="94">
        <f t="shared" ca="1" si="46"/>
        <v>45603</v>
      </c>
      <c r="S312" s="94" t="str">
        <f t="shared" ca="1" si="47"/>
        <v>2024</v>
      </c>
      <c r="T312" s="95">
        <f t="shared" ca="1" si="45"/>
        <v>2025</v>
      </c>
      <c r="U312" s="57">
        <f t="shared" ca="1" si="48"/>
        <v>45968</v>
      </c>
      <c r="V312" s="57" t="str">
        <f t="shared" ca="1" si="49"/>
        <v>Fr</v>
      </c>
      <c r="W312" s="55">
        <v>311</v>
      </c>
      <c r="X312" s="59" t="s">
        <v>167</v>
      </c>
      <c r="Y312" s="59" t="s">
        <v>113</v>
      </c>
    </row>
    <row r="313" spans="17:25" ht="15" customHeight="1" x14ac:dyDescent="0.3">
      <c r="Q313" s="94">
        <v>678</v>
      </c>
      <c r="R313" s="94">
        <f t="shared" ca="1" si="46"/>
        <v>45604</v>
      </c>
      <c r="S313" s="94" t="str">
        <f t="shared" ca="1" si="47"/>
        <v>2024</v>
      </c>
      <c r="T313" s="95">
        <f t="shared" ca="1" si="45"/>
        <v>2025</v>
      </c>
      <c r="U313" s="57">
        <f t="shared" ca="1" si="48"/>
        <v>45969</v>
      </c>
      <c r="V313" s="57" t="str">
        <f t="shared" ca="1" si="49"/>
        <v>Sa</v>
      </c>
      <c r="W313" s="55">
        <v>312</v>
      </c>
      <c r="X313" s="59" t="s">
        <v>167</v>
      </c>
      <c r="Y313" s="59" t="s">
        <v>176</v>
      </c>
    </row>
    <row r="314" spans="17:25" ht="15" customHeight="1" x14ac:dyDescent="0.3">
      <c r="Q314" s="94">
        <v>679</v>
      </c>
      <c r="R314" s="94">
        <f t="shared" ca="1" si="46"/>
        <v>45605</v>
      </c>
      <c r="S314" s="94" t="str">
        <f t="shared" ca="1" si="47"/>
        <v>2024</v>
      </c>
      <c r="T314" s="95">
        <f t="shared" ca="1" si="45"/>
        <v>2025</v>
      </c>
      <c r="U314" s="57">
        <f t="shared" ca="1" si="48"/>
        <v>45970</v>
      </c>
      <c r="V314" s="57" t="str">
        <f t="shared" ca="1" si="49"/>
        <v>So</v>
      </c>
      <c r="W314" s="55">
        <v>313</v>
      </c>
      <c r="X314" s="59" t="s">
        <v>167</v>
      </c>
      <c r="Y314" s="59" t="s">
        <v>96</v>
      </c>
    </row>
    <row r="315" spans="17:25" ht="15" customHeight="1" x14ac:dyDescent="0.3">
      <c r="Q315" s="94">
        <v>680</v>
      </c>
      <c r="R315" s="94">
        <f t="shared" ca="1" si="46"/>
        <v>45606</v>
      </c>
      <c r="S315" s="94" t="str">
        <f t="shared" ca="1" si="47"/>
        <v>2024</v>
      </c>
      <c r="T315" s="95">
        <f t="shared" ca="1" si="45"/>
        <v>2025</v>
      </c>
      <c r="U315" s="57">
        <f t="shared" ca="1" si="48"/>
        <v>45971</v>
      </c>
      <c r="V315" s="57" t="str">
        <f t="shared" ca="1" si="49"/>
        <v>Mo</v>
      </c>
      <c r="W315" s="55">
        <v>314</v>
      </c>
      <c r="X315" s="59" t="s">
        <v>183</v>
      </c>
      <c r="Y315" s="59" t="s">
        <v>23</v>
      </c>
    </row>
    <row r="316" spans="17:25" ht="15" customHeight="1" x14ac:dyDescent="0.3">
      <c r="Q316" s="94">
        <v>681</v>
      </c>
      <c r="R316" s="94">
        <f t="shared" ca="1" si="46"/>
        <v>45607</v>
      </c>
      <c r="S316" s="94" t="str">
        <f t="shared" ca="1" si="47"/>
        <v>2024</v>
      </c>
      <c r="T316" s="95">
        <f t="shared" ca="1" si="45"/>
        <v>2025</v>
      </c>
      <c r="U316" s="57">
        <f t="shared" ca="1" si="48"/>
        <v>45972</v>
      </c>
      <c r="V316" s="57" t="str">
        <f t="shared" ca="1" si="49"/>
        <v>Di</v>
      </c>
      <c r="W316" s="55">
        <v>315</v>
      </c>
      <c r="X316" s="59" t="s">
        <v>183</v>
      </c>
      <c r="Y316" s="59" t="s">
        <v>103</v>
      </c>
    </row>
    <row r="317" spans="17:25" ht="15" customHeight="1" x14ac:dyDescent="0.3">
      <c r="Q317" s="94">
        <v>682</v>
      </c>
      <c r="R317" s="94">
        <f t="shared" ca="1" si="46"/>
        <v>45608</v>
      </c>
      <c r="S317" s="94" t="str">
        <f t="shared" ca="1" si="47"/>
        <v>2024</v>
      </c>
      <c r="T317" s="95">
        <f t="shared" ca="1" si="45"/>
        <v>2025</v>
      </c>
      <c r="U317" s="57">
        <f t="shared" ca="1" si="48"/>
        <v>45973</v>
      </c>
      <c r="V317" s="57" t="str">
        <f t="shared" ca="1" si="49"/>
        <v>Mi</v>
      </c>
      <c r="W317" s="55">
        <v>316</v>
      </c>
      <c r="X317" s="59" t="s">
        <v>183</v>
      </c>
      <c r="Y317" s="59" t="s">
        <v>106</v>
      </c>
    </row>
    <row r="318" spans="17:25" ht="15" customHeight="1" x14ac:dyDescent="0.3">
      <c r="Q318" s="94">
        <v>683</v>
      </c>
      <c r="R318" s="94">
        <f t="shared" ca="1" si="46"/>
        <v>45609</v>
      </c>
      <c r="S318" s="94" t="str">
        <f t="shared" ca="1" si="47"/>
        <v>2024</v>
      </c>
      <c r="T318" s="95">
        <f t="shared" ca="1" si="45"/>
        <v>2025</v>
      </c>
      <c r="U318" s="57">
        <f t="shared" ca="1" si="48"/>
        <v>45974</v>
      </c>
      <c r="V318" s="57" t="str">
        <f t="shared" ca="1" si="49"/>
        <v>Do</v>
      </c>
      <c r="W318" s="55">
        <v>317</v>
      </c>
      <c r="X318" s="59" t="s">
        <v>183</v>
      </c>
      <c r="Y318" s="59" t="s">
        <v>265</v>
      </c>
    </row>
    <row r="319" spans="17:25" ht="15" customHeight="1" x14ac:dyDescent="0.3">
      <c r="Q319" s="94">
        <v>684</v>
      </c>
      <c r="R319" s="94">
        <f t="shared" ca="1" si="46"/>
        <v>45610</v>
      </c>
      <c r="S319" s="94" t="str">
        <f t="shared" ca="1" si="47"/>
        <v>2024</v>
      </c>
      <c r="T319" s="95">
        <f t="shared" ca="1" si="45"/>
        <v>2025</v>
      </c>
      <c r="U319" s="57">
        <f t="shared" ca="1" si="48"/>
        <v>45975</v>
      </c>
      <c r="V319" s="57" t="str">
        <f t="shared" ca="1" si="49"/>
        <v>Fr</v>
      </c>
      <c r="W319" s="55">
        <v>318</v>
      </c>
      <c r="X319" s="59" t="s">
        <v>183</v>
      </c>
      <c r="Y319" s="59" t="s">
        <v>272</v>
      </c>
    </row>
    <row r="320" spans="17:25" ht="15" customHeight="1" x14ac:dyDescent="0.3">
      <c r="Q320" s="94">
        <v>685</v>
      </c>
      <c r="R320" s="94">
        <f t="shared" ca="1" si="46"/>
        <v>45611</v>
      </c>
      <c r="S320" s="94" t="str">
        <f t="shared" ca="1" si="47"/>
        <v>2024</v>
      </c>
      <c r="T320" s="95">
        <f t="shared" ca="1" si="45"/>
        <v>2025</v>
      </c>
      <c r="U320" s="57">
        <f t="shared" ca="1" si="48"/>
        <v>45976</v>
      </c>
      <c r="V320" s="57" t="str">
        <f t="shared" ca="1" si="49"/>
        <v>Sa</v>
      </c>
      <c r="W320" s="55">
        <v>319</v>
      </c>
      <c r="X320" s="59" t="s">
        <v>193</v>
      </c>
      <c r="Y320" s="59" t="s">
        <v>23</v>
      </c>
    </row>
    <row r="321" spans="17:25" ht="15" customHeight="1" x14ac:dyDescent="0.3">
      <c r="Q321" s="94">
        <v>686</v>
      </c>
      <c r="R321" s="94">
        <f t="shared" ca="1" si="46"/>
        <v>45612</v>
      </c>
      <c r="S321" s="94" t="str">
        <f t="shared" ca="1" si="47"/>
        <v>2024</v>
      </c>
      <c r="T321" s="95">
        <f t="shared" ca="1" si="45"/>
        <v>2025</v>
      </c>
      <c r="U321" s="57">
        <f t="shared" ca="1" si="48"/>
        <v>45977</v>
      </c>
      <c r="V321" s="57" t="str">
        <f t="shared" ca="1" si="49"/>
        <v>So</v>
      </c>
      <c r="W321" s="55">
        <v>320</v>
      </c>
      <c r="X321" s="59" t="s">
        <v>193</v>
      </c>
      <c r="Y321" s="59" t="s">
        <v>28</v>
      </c>
    </row>
    <row r="322" spans="17:25" ht="15" customHeight="1" x14ac:dyDescent="0.3">
      <c r="Q322" s="94">
        <v>687</v>
      </c>
      <c r="R322" s="94">
        <f t="shared" ca="1" si="46"/>
        <v>45613</v>
      </c>
      <c r="S322" s="94" t="str">
        <f t="shared" ca="1" si="47"/>
        <v>2024</v>
      </c>
      <c r="T322" s="95">
        <f t="shared" ref="T322:T366" ca="1" si="50">IF(A$14&gt;R322,S322+1,S322)</f>
        <v>2025</v>
      </c>
      <c r="U322" s="57">
        <f t="shared" ca="1" si="48"/>
        <v>45978</v>
      </c>
      <c r="V322" s="57" t="str">
        <f t="shared" ca="1" si="49"/>
        <v>Mo</v>
      </c>
      <c r="W322" s="55">
        <v>321</v>
      </c>
      <c r="X322" s="59" t="s">
        <v>193</v>
      </c>
      <c r="Y322" s="59" t="s">
        <v>143</v>
      </c>
    </row>
    <row r="323" spans="17:25" ht="15" customHeight="1" x14ac:dyDescent="0.3">
      <c r="Q323" s="94">
        <v>688</v>
      </c>
      <c r="R323" s="94">
        <f t="shared" ref="R323:R366" ca="1" si="51">DATE(TEXT($M$2,"JJJJ"),TEXT(Q323,"MM"),TEXT(Q323,"TT"))</f>
        <v>45614</v>
      </c>
      <c r="S323" s="94" t="str">
        <f t="shared" ref="S323:S366" ca="1" si="52">TEXT(R323,"JJJJ")</f>
        <v>2024</v>
      </c>
      <c r="T323" s="95">
        <f t="shared" ca="1" si="50"/>
        <v>2025</v>
      </c>
      <c r="U323" s="57">
        <f t="shared" ref="U323:U366" ca="1" si="53">DATE(T323,TEXT(R323,"MM"),TEXT(R323,"TT"))</f>
        <v>45979</v>
      </c>
      <c r="V323" s="57" t="str">
        <f t="shared" ref="V323:V366" ca="1" si="54">TEXT(U323,"TTT")</f>
        <v>Di</v>
      </c>
      <c r="W323" s="55">
        <v>322</v>
      </c>
      <c r="X323" s="59" t="s">
        <v>199</v>
      </c>
      <c r="Y323" s="59" t="s">
        <v>23</v>
      </c>
    </row>
    <row r="324" spans="17:25" ht="15" customHeight="1" x14ac:dyDescent="0.3">
      <c r="Q324" s="94">
        <v>689</v>
      </c>
      <c r="R324" s="94">
        <f t="shared" ca="1" si="51"/>
        <v>45615</v>
      </c>
      <c r="S324" s="94" t="str">
        <f t="shared" ca="1" si="52"/>
        <v>2024</v>
      </c>
      <c r="T324" s="95">
        <f t="shared" ca="1" si="50"/>
        <v>2025</v>
      </c>
      <c r="U324" s="57">
        <f t="shared" ca="1" si="53"/>
        <v>45980</v>
      </c>
      <c r="V324" s="57" t="str">
        <f t="shared" ca="1" si="54"/>
        <v>Mi</v>
      </c>
      <c r="W324" s="55">
        <v>323</v>
      </c>
      <c r="X324" s="59" t="s">
        <v>199</v>
      </c>
      <c r="Y324" s="59" t="s">
        <v>28</v>
      </c>
    </row>
    <row r="325" spans="17:25" ht="15" customHeight="1" x14ac:dyDescent="0.3">
      <c r="Q325" s="94">
        <v>690</v>
      </c>
      <c r="R325" s="94">
        <f t="shared" ca="1" si="51"/>
        <v>45616</v>
      </c>
      <c r="S325" s="94" t="str">
        <f t="shared" ca="1" si="52"/>
        <v>2024</v>
      </c>
      <c r="T325" s="95">
        <f t="shared" ca="1" si="50"/>
        <v>2025</v>
      </c>
      <c r="U325" s="57">
        <f t="shared" ca="1" si="53"/>
        <v>45981</v>
      </c>
      <c r="V325" s="57" t="str">
        <f t="shared" ca="1" si="54"/>
        <v>Do</v>
      </c>
      <c r="W325" s="55">
        <v>324</v>
      </c>
      <c r="X325" s="59" t="s">
        <v>199</v>
      </c>
      <c r="Y325" s="59" t="s">
        <v>143</v>
      </c>
    </row>
    <row r="326" spans="17:25" ht="15" customHeight="1" x14ac:dyDescent="0.3">
      <c r="Q326" s="94">
        <v>691</v>
      </c>
      <c r="R326" s="94">
        <f t="shared" ca="1" si="51"/>
        <v>45617</v>
      </c>
      <c r="S326" s="94" t="str">
        <f t="shared" ca="1" si="52"/>
        <v>2024</v>
      </c>
      <c r="T326" s="95">
        <f t="shared" ca="1" si="50"/>
        <v>2025</v>
      </c>
      <c r="U326" s="57">
        <f t="shared" ca="1" si="53"/>
        <v>45982</v>
      </c>
      <c r="V326" s="57" t="str">
        <f t="shared" ca="1" si="54"/>
        <v>Fr</v>
      </c>
      <c r="W326" s="55">
        <v>325</v>
      </c>
      <c r="X326" s="59" t="s">
        <v>203</v>
      </c>
      <c r="Y326" s="59" t="s">
        <v>23</v>
      </c>
    </row>
    <row r="327" spans="17:25" ht="15" customHeight="1" x14ac:dyDescent="0.3">
      <c r="Q327" s="94">
        <v>692</v>
      </c>
      <c r="R327" s="94">
        <f t="shared" ca="1" si="51"/>
        <v>45618</v>
      </c>
      <c r="S327" s="94" t="str">
        <f t="shared" ca="1" si="52"/>
        <v>2024</v>
      </c>
      <c r="T327" s="95">
        <f t="shared" ca="1" si="50"/>
        <v>2025</v>
      </c>
      <c r="U327" s="57">
        <f t="shared" ca="1" si="53"/>
        <v>45983</v>
      </c>
      <c r="V327" s="57" t="str">
        <f t="shared" ca="1" si="54"/>
        <v>Sa</v>
      </c>
      <c r="W327" s="55">
        <v>326</v>
      </c>
      <c r="X327" s="59" t="s">
        <v>203</v>
      </c>
      <c r="Y327" s="59" t="s">
        <v>28</v>
      </c>
    </row>
    <row r="328" spans="17:25" ht="15" customHeight="1" x14ac:dyDescent="0.3">
      <c r="Q328" s="94">
        <v>693</v>
      </c>
      <c r="R328" s="94">
        <f t="shared" ca="1" si="51"/>
        <v>45619</v>
      </c>
      <c r="S328" s="94" t="str">
        <f t="shared" ca="1" si="52"/>
        <v>2024</v>
      </c>
      <c r="T328" s="95">
        <f t="shared" ca="1" si="50"/>
        <v>2025</v>
      </c>
      <c r="U328" s="57">
        <f t="shared" ca="1" si="53"/>
        <v>45984</v>
      </c>
      <c r="V328" s="57" t="str">
        <f t="shared" ca="1" si="54"/>
        <v>So</v>
      </c>
      <c r="W328" s="55">
        <v>327</v>
      </c>
      <c r="X328" s="59" t="s">
        <v>205</v>
      </c>
      <c r="Y328" s="59" t="s">
        <v>23</v>
      </c>
    </row>
    <row r="329" spans="17:25" ht="15" customHeight="1" x14ac:dyDescent="0.3">
      <c r="Q329" s="94">
        <v>694</v>
      </c>
      <c r="R329" s="94">
        <f t="shared" ca="1" si="51"/>
        <v>45620</v>
      </c>
      <c r="S329" s="94" t="str">
        <f t="shared" ca="1" si="52"/>
        <v>2024</v>
      </c>
      <c r="T329" s="95">
        <f t="shared" ca="1" si="50"/>
        <v>2025</v>
      </c>
      <c r="U329" s="57">
        <f t="shared" ca="1" si="53"/>
        <v>45985</v>
      </c>
      <c r="V329" s="57" t="str">
        <f t="shared" ca="1" si="54"/>
        <v>Mo</v>
      </c>
      <c r="W329" s="55">
        <v>328</v>
      </c>
      <c r="X329" s="59" t="s">
        <v>205</v>
      </c>
      <c r="Y329" s="59" t="s">
        <v>28</v>
      </c>
    </row>
    <row r="330" spans="17:25" ht="15" customHeight="1" x14ac:dyDescent="0.3">
      <c r="Q330" s="94">
        <v>695</v>
      </c>
      <c r="R330" s="94">
        <f t="shared" ca="1" si="51"/>
        <v>45621</v>
      </c>
      <c r="S330" s="94" t="str">
        <f t="shared" ca="1" si="52"/>
        <v>2024</v>
      </c>
      <c r="T330" s="95">
        <f t="shared" ca="1" si="50"/>
        <v>2025</v>
      </c>
      <c r="U330" s="57">
        <f t="shared" ca="1" si="53"/>
        <v>45986</v>
      </c>
      <c r="V330" s="57" t="str">
        <f t="shared" ca="1" si="54"/>
        <v>Di</v>
      </c>
      <c r="W330" s="55">
        <v>329</v>
      </c>
      <c r="X330" s="59" t="s">
        <v>208</v>
      </c>
      <c r="Y330" s="59" t="s">
        <v>91</v>
      </c>
    </row>
    <row r="331" spans="17:25" ht="15" customHeight="1" x14ac:dyDescent="0.3">
      <c r="Q331" s="94">
        <v>696</v>
      </c>
      <c r="R331" s="94">
        <f t="shared" ca="1" si="51"/>
        <v>45622</v>
      </c>
      <c r="S331" s="94" t="str">
        <f t="shared" ca="1" si="52"/>
        <v>2024</v>
      </c>
      <c r="T331" s="95">
        <f t="shared" ca="1" si="50"/>
        <v>2025</v>
      </c>
      <c r="U331" s="57">
        <f t="shared" ca="1" si="53"/>
        <v>45987</v>
      </c>
      <c r="V331" s="57" t="str">
        <f t="shared" ca="1" si="54"/>
        <v>Mi</v>
      </c>
      <c r="W331" s="55">
        <v>330</v>
      </c>
      <c r="X331" s="59" t="s">
        <v>208</v>
      </c>
      <c r="Y331" s="59" t="s">
        <v>80</v>
      </c>
    </row>
    <row r="332" spans="17:25" ht="15" customHeight="1" x14ac:dyDescent="0.3">
      <c r="Q332" s="94">
        <v>697</v>
      </c>
      <c r="R332" s="94">
        <f t="shared" ca="1" si="51"/>
        <v>45623</v>
      </c>
      <c r="S332" s="94" t="str">
        <f t="shared" ca="1" si="52"/>
        <v>2024</v>
      </c>
      <c r="T332" s="95">
        <f t="shared" ca="1" si="50"/>
        <v>2025</v>
      </c>
      <c r="U332" s="57">
        <f t="shared" ca="1" si="53"/>
        <v>45988</v>
      </c>
      <c r="V332" s="57" t="str">
        <f t="shared" ca="1" si="54"/>
        <v>Do</v>
      </c>
      <c r="W332" s="55">
        <v>331</v>
      </c>
      <c r="X332" s="59" t="s">
        <v>210</v>
      </c>
      <c r="Y332" s="59" t="s">
        <v>91</v>
      </c>
    </row>
    <row r="333" spans="17:25" ht="15" customHeight="1" x14ac:dyDescent="0.3">
      <c r="Q333" s="94">
        <v>698</v>
      </c>
      <c r="R333" s="94">
        <f t="shared" ca="1" si="51"/>
        <v>45624</v>
      </c>
      <c r="S333" s="94" t="str">
        <f t="shared" ca="1" si="52"/>
        <v>2024</v>
      </c>
      <c r="T333" s="95">
        <f t="shared" ca="1" si="50"/>
        <v>2025</v>
      </c>
      <c r="U333" s="57">
        <f t="shared" ca="1" si="53"/>
        <v>45989</v>
      </c>
      <c r="V333" s="57" t="str">
        <f t="shared" ca="1" si="54"/>
        <v>Fr</v>
      </c>
      <c r="W333" s="55">
        <v>332</v>
      </c>
      <c r="X333" s="59" t="s">
        <v>211</v>
      </c>
      <c r="Y333" s="59" t="s">
        <v>23</v>
      </c>
    </row>
    <row r="334" spans="17:25" ht="15" customHeight="1" x14ac:dyDescent="0.3">
      <c r="Q334" s="94">
        <v>699</v>
      </c>
      <c r="R334" s="94">
        <f t="shared" ca="1" si="51"/>
        <v>45625</v>
      </c>
      <c r="S334" s="94" t="str">
        <f t="shared" ca="1" si="52"/>
        <v>2024</v>
      </c>
      <c r="T334" s="95">
        <f t="shared" ca="1" si="50"/>
        <v>2025</v>
      </c>
      <c r="U334" s="57">
        <f t="shared" ca="1" si="53"/>
        <v>45990</v>
      </c>
      <c r="V334" s="57" t="str">
        <f t="shared" ca="1" si="54"/>
        <v>Sa</v>
      </c>
      <c r="W334" s="55">
        <v>333</v>
      </c>
      <c r="X334" s="59" t="s">
        <v>211</v>
      </c>
      <c r="Y334" s="59" t="s">
        <v>28</v>
      </c>
    </row>
    <row r="335" spans="17:25" ht="15" customHeight="1" x14ac:dyDescent="0.3">
      <c r="Q335" s="94">
        <v>700</v>
      </c>
      <c r="R335" s="94">
        <f t="shared" ca="1" si="51"/>
        <v>45626</v>
      </c>
      <c r="S335" s="94" t="str">
        <f t="shared" ca="1" si="52"/>
        <v>2024</v>
      </c>
      <c r="T335" s="95">
        <f t="shared" ca="1" si="50"/>
        <v>2025</v>
      </c>
      <c r="U335" s="57">
        <f t="shared" ca="1" si="53"/>
        <v>45991</v>
      </c>
      <c r="V335" s="57" t="str">
        <f t="shared" ca="1" si="54"/>
        <v>So</v>
      </c>
      <c r="W335" s="55">
        <v>334</v>
      </c>
      <c r="X335" s="59" t="s">
        <v>211</v>
      </c>
      <c r="Y335" s="59" t="s">
        <v>143</v>
      </c>
    </row>
    <row r="336" spans="17:25" ht="15" customHeight="1" x14ac:dyDescent="0.3">
      <c r="Q336" s="94">
        <v>701</v>
      </c>
      <c r="R336" s="94">
        <f t="shared" ca="1" si="51"/>
        <v>45627</v>
      </c>
      <c r="S336" s="94" t="str">
        <f t="shared" ca="1" si="52"/>
        <v>2024</v>
      </c>
      <c r="T336" s="95">
        <f t="shared" ca="1" si="50"/>
        <v>2025</v>
      </c>
      <c r="U336" s="57">
        <f t="shared" ca="1" si="53"/>
        <v>45992</v>
      </c>
      <c r="V336" s="57" t="str">
        <f t="shared" ca="1" si="54"/>
        <v>Mo</v>
      </c>
      <c r="W336" s="55">
        <v>335</v>
      </c>
      <c r="X336" s="59" t="s">
        <v>213</v>
      </c>
      <c r="Y336" s="59" t="s">
        <v>23</v>
      </c>
    </row>
    <row r="337" spans="17:25" ht="15" customHeight="1" x14ac:dyDescent="0.3">
      <c r="Q337" s="94">
        <v>702</v>
      </c>
      <c r="R337" s="94">
        <f t="shared" ca="1" si="51"/>
        <v>45628</v>
      </c>
      <c r="S337" s="94" t="str">
        <f t="shared" ca="1" si="52"/>
        <v>2024</v>
      </c>
      <c r="T337" s="95">
        <f t="shared" ca="1" si="50"/>
        <v>2025</v>
      </c>
      <c r="U337" s="57">
        <f t="shared" ca="1" si="53"/>
        <v>45993</v>
      </c>
      <c r="V337" s="57" t="str">
        <f t="shared" ca="1" si="54"/>
        <v>Di</v>
      </c>
      <c r="W337" s="55">
        <v>336</v>
      </c>
      <c r="X337" s="59" t="s">
        <v>213</v>
      </c>
      <c r="Y337" s="59" t="s">
        <v>28</v>
      </c>
    </row>
    <row r="338" spans="17:25" ht="15" customHeight="1" x14ac:dyDescent="0.3">
      <c r="Q338" s="94">
        <v>703</v>
      </c>
      <c r="R338" s="94">
        <f t="shared" ca="1" si="51"/>
        <v>45629</v>
      </c>
      <c r="S338" s="94" t="str">
        <f t="shared" ca="1" si="52"/>
        <v>2024</v>
      </c>
      <c r="T338" s="95">
        <f t="shared" ca="1" si="50"/>
        <v>2025</v>
      </c>
      <c r="U338" s="57">
        <f t="shared" ca="1" si="53"/>
        <v>45994</v>
      </c>
      <c r="V338" s="57" t="str">
        <f t="shared" ca="1" si="54"/>
        <v>Mi</v>
      </c>
      <c r="W338" s="55">
        <v>337</v>
      </c>
      <c r="X338" s="59" t="s">
        <v>216</v>
      </c>
      <c r="Y338" s="59" t="s">
        <v>91</v>
      </c>
    </row>
    <row r="339" spans="17:25" ht="15" customHeight="1" x14ac:dyDescent="0.3">
      <c r="Q339" s="94">
        <v>704</v>
      </c>
      <c r="R339" s="94">
        <f t="shared" ca="1" si="51"/>
        <v>45630</v>
      </c>
      <c r="S339" s="94" t="str">
        <f t="shared" ca="1" si="52"/>
        <v>2024</v>
      </c>
      <c r="T339" s="95">
        <f t="shared" ca="1" si="50"/>
        <v>2025</v>
      </c>
      <c r="U339" s="57">
        <f t="shared" ca="1" si="53"/>
        <v>45995</v>
      </c>
      <c r="V339" s="57" t="str">
        <f t="shared" ca="1" si="54"/>
        <v>Do</v>
      </c>
      <c r="W339" s="55">
        <v>338</v>
      </c>
      <c r="X339" s="59" t="s">
        <v>219</v>
      </c>
      <c r="Y339" s="59" t="s">
        <v>77</v>
      </c>
    </row>
    <row r="340" spans="17:25" ht="15" customHeight="1" x14ac:dyDescent="0.3">
      <c r="Q340" s="94">
        <v>705</v>
      </c>
      <c r="R340" s="94">
        <f t="shared" ca="1" si="51"/>
        <v>45631</v>
      </c>
      <c r="S340" s="94" t="str">
        <f t="shared" ca="1" si="52"/>
        <v>2024</v>
      </c>
      <c r="T340" s="95">
        <f t="shared" ca="1" si="50"/>
        <v>2025</v>
      </c>
      <c r="U340" s="57">
        <f t="shared" ca="1" si="53"/>
        <v>45996</v>
      </c>
      <c r="V340" s="57" t="str">
        <f t="shared" ca="1" si="54"/>
        <v>Fr</v>
      </c>
      <c r="W340" s="55">
        <v>339</v>
      </c>
      <c r="X340" s="59" t="s">
        <v>220</v>
      </c>
      <c r="Y340" s="59" t="s">
        <v>23</v>
      </c>
    </row>
    <row r="341" spans="17:25" ht="15" customHeight="1" x14ac:dyDescent="0.3">
      <c r="Q341" s="94">
        <v>706</v>
      </c>
      <c r="R341" s="94">
        <f t="shared" ca="1" si="51"/>
        <v>45632</v>
      </c>
      <c r="S341" s="94" t="str">
        <f t="shared" ca="1" si="52"/>
        <v>2024</v>
      </c>
      <c r="T341" s="95">
        <f t="shared" ca="1" si="50"/>
        <v>2025</v>
      </c>
      <c r="U341" s="57">
        <f t="shared" ca="1" si="53"/>
        <v>45997</v>
      </c>
      <c r="V341" s="57" t="str">
        <f t="shared" ca="1" si="54"/>
        <v>Sa</v>
      </c>
      <c r="W341" s="55">
        <v>340</v>
      </c>
      <c r="X341" s="59" t="s">
        <v>220</v>
      </c>
      <c r="Y341" s="71" t="s">
        <v>28</v>
      </c>
    </row>
    <row r="342" spans="17:25" ht="15" customHeight="1" x14ac:dyDescent="0.3">
      <c r="Q342" s="94">
        <v>707</v>
      </c>
      <c r="R342" s="94">
        <f t="shared" ca="1" si="51"/>
        <v>45633</v>
      </c>
      <c r="S342" s="94" t="str">
        <f t="shared" ca="1" si="52"/>
        <v>2024</v>
      </c>
      <c r="T342" s="95">
        <f t="shared" ca="1" si="50"/>
        <v>2025</v>
      </c>
      <c r="U342" s="57">
        <f t="shared" ca="1" si="53"/>
        <v>45998</v>
      </c>
      <c r="V342" s="57" t="str">
        <f t="shared" ca="1" si="54"/>
        <v>So</v>
      </c>
      <c r="W342" s="55">
        <v>341</v>
      </c>
      <c r="X342" s="59" t="s">
        <v>220</v>
      </c>
      <c r="Y342" s="59" t="s">
        <v>143</v>
      </c>
    </row>
    <row r="343" spans="17:25" ht="15" customHeight="1" x14ac:dyDescent="0.3">
      <c r="Q343" s="94">
        <v>708</v>
      </c>
      <c r="R343" s="94">
        <f t="shared" ca="1" si="51"/>
        <v>45634</v>
      </c>
      <c r="S343" s="94" t="str">
        <f t="shared" ca="1" si="52"/>
        <v>2024</v>
      </c>
      <c r="T343" s="95">
        <f t="shared" ca="1" si="50"/>
        <v>2025</v>
      </c>
      <c r="U343" s="57">
        <f t="shared" ca="1" si="53"/>
        <v>45999</v>
      </c>
      <c r="V343" s="57" t="str">
        <f t="shared" ca="1" si="54"/>
        <v>Mo</v>
      </c>
      <c r="W343" s="55">
        <v>342</v>
      </c>
      <c r="X343" s="59" t="s">
        <v>220</v>
      </c>
      <c r="Y343" s="59" t="s">
        <v>86</v>
      </c>
    </row>
    <row r="344" spans="17:25" ht="15" customHeight="1" x14ac:dyDescent="0.3">
      <c r="Q344" s="94">
        <v>709</v>
      </c>
      <c r="R344" s="94">
        <f t="shared" ca="1" si="51"/>
        <v>45635</v>
      </c>
      <c r="S344" s="94" t="str">
        <f t="shared" ca="1" si="52"/>
        <v>2024</v>
      </c>
      <c r="T344" s="95">
        <f t="shared" ca="1" si="50"/>
        <v>2025</v>
      </c>
      <c r="U344" s="57">
        <f t="shared" ca="1" si="53"/>
        <v>46000</v>
      </c>
      <c r="V344" s="57" t="str">
        <f t="shared" ca="1" si="54"/>
        <v>Di</v>
      </c>
      <c r="W344" s="55">
        <v>343</v>
      </c>
      <c r="X344" s="59" t="s">
        <v>220</v>
      </c>
      <c r="Y344" s="59" t="s">
        <v>110</v>
      </c>
    </row>
    <row r="345" spans="17:25" ht="15" customHeight="1" x14ac:dyDescent="0.3">
      <c r="Q345" s="94">
        <v>710</v>
      </c>
      <c r="R345" s="94">
        <f t="shared" ca="1" si="51"/>
        <v>45636</v>
      </c>
      <c r="S345" s="94" t="str">
        <f t="shared" ca="1" si="52"/>
        <v>2024</v>
      </c>
      <c r="T345" s="95">
        <f t="shared" ca="1" si="50"/>
        <v>2025</v>
      </c>
      <c r="U345" s="57">
        <f t="shared" ca="1" si="53"/>
        <v>46001</v>
      </c>
      <c r="V345" s="57" t="str">
        <f t="shared" ca="1" si="54"/>
        <v>Mi</v>
      </c>
      <c r="W345" s="55">
        <v>344</v>
      </c>
      <c r="X345" s="59" t="s">
        <v>220</v>
      </c>
      <c r="Y345" s="59" t="s">
        <v>112</v>
      </c>
    </row>
    <row r="346" spans="17:25" ht="15" customHeight="1" x14ac:dyDescent="0.3">
      <c r="Q346" s="94">
        <v>711</v>
      </c>
      <c r="R346" s="94">
        <f t="shared" ca="1" si="51"/>
        <v>45637</v>
      </c>
      <c r="S346" s="94" t="str">
        <f t="shared" ca="1" si="52"/>
        <v>2024</v>
      </c>
      <c r="T346" s="95">
        <f t="shared" ca="1" si="50"/>
        <v>2025</v>
      </c>
      <c r="U346" s="57">
        <f t="shared" ca="1" si="53"/>
        <v>46002</v>
      </c>
      <c r="V346" s="57" t="str">
        <f t="shared" ca="1" si="54"/>
        <v>Do</v>
      </c>
      <c r="W346" s="55">
        <v>345</v>
      </c>
      <c r="X346" s="59" t="s">
        <v>220</v>
      </c>
      <c r="Y346" s="59" t="s">
        <v>113</v>
      </c>
    </row>
    <row r="347" spans="17:25" ht="15" customHeight="1" x14ac:dyDescent="0.3">
      <c r="Q347" s="94">
        <v>712</v>
      </c>
      <c r="R347" s="94">
        <f t="shared" ca="1" si="51"/>
        <v>45638</v>
      </c>
      <c r="S347" s="94" t="str">
        <f t="shared" ca="1" si="52"/>
        <v>2024</v>
      </c>
      <c r="T347" s="95">
        <f t="shared" ca="1" si="50"/>
        <v>2025</v>
      </c>
      <c r="U347" s="57">
        <f t="shared" ca="1" si="53"/>
        <v>46003</v>
      </c>
      <c r="V347" s="57" t="str">
        <f t="shared" ca="1" si="54"/>
        <v>Fr</v>
      </c>
      <c r="W347" s="55">
        <v>346</v>
      </c>
      <c r="X347" s="59" t="s">
        <v>227</v>
      </c>
      <c r="Y347" s="59" t="s">
        <v>23</v>
      </c>
    </row>
    <row r="348" spans="17:25" ht="15" customHeight="1" x14ac:dyDescent="0.3">
      <c r="Q348" s="94">
        <v>713</v>
      </c>
      <c r="R348" s="94">
        <f t="shared" ca="1" si="51"/>
        <v>45639</v>
      </c>
      <c r="S348" s="94" t="str">
        <f t="shared" ca="1" si="52"/>
        <v>2024</v>
      </c>
      <c r="T348" s="95">
        <f t="shared" ca="1" si="50"/>
        <v>2025</v>
      </c>
      <c r="U348" s="57">
        <f t="shared" ca="1" si="53"/>
        <v>46004</v>
      </c>
      <c r="V348" s="57" t="str">
        <f t="shared" ca="1" si="54"/>
        <v>Sa</v>
      </c>
      <c r="W348" s="55">
        <v>347</v>
      </c>
      <c r="X348" s="59" t="s">
        <v>227</v>
      </c>
      <c r="Y348" s="59" t="s">
        <v>103</v>
      </c>
    </row>
    <row r="349" spans="17:25" ht="15" customHeight="1" x14ac:dyDescent="0.3">
      <c r="Q349" s="94">
        <v>714</v>
      </c>
      <c r="R349" s="94">
        <f t="shared" ca="1" si="51"/>
        <v>45640</v>
      </c>
      <c r="S349" s="94" t="str">
        <f t="shared" ca="1" si="52"/>
        <v>2024</v>
      </c>
      <c r="T349" s="95">
        <f t="shared" ca="1" si="50"/>
        <v>2025</v>
      </c>
      <c r="U349" s="57">
        <f t="shared" ca="1" si="53"/>
        <v>46005</v>
      </c>
      <c r="V349" s="57" t="str">
        <f t="shared" ca="1" si="54"/>
        <v>So</v>
      </c>
      <c r="W349" s="55">
        <v>348</v>
      </c>
      <c r="X349" s="59" t="s">
        <v>231</v>
      </c>
      <c r="Y349" s="59" t="s">
        <v>77</v>
      </c>
    </row>
    <row r="350" spans="17:25" ht="15" customHeight="1" x14ac:dyDescent="0.3">
      <c r="Q350" s="94">
        <v>715</v>
      </c>
      <c r="R350" s="94">
        <f t="shared" ca="1" si="51"/>
        <v>45641</v>
      </c>
      <c r="S350" s="94" t="str">
        <f t="shared" ca="1" si="52"/>
        <v>2024</v>
      </c>
      <c r="T350" s="95">
        <f t="shared" ca="1" si="50"/>
        <v>2025</v>
      </c>
      <c r="U350" s="57">
        <f t="shared" ca="1" si="53"/>
        <v>46006</v>
      </c>
      <c r="V350" s="57" t="str">
        <f t="shared" ca="1" si="54"/>
        <v>Mo</v>
      </c>
      <c r="W350" s="55">
        <v>349</v>
      </c>
      <c r="X350" s="59" t="s">
        <v>231</v>
      </c>
      <c r="Y350" s="59" t="s">
        <v>79</v>
      </c>
    </row>
    <row r="351" spans="17:25" ht="15" customHeight="1" x14ac:dyDescent="0.3">
      <c r="Q351" s="94">
        <v>716</v>
      </c>
      <c r="R351" s="94">
        <f t="shared" ca="1" si="51"/>
        <v>45642</v>
      </c>
      <c r="S351" s="94" t="str">
        <f t="shared" ca="1" si="52"/>
        <v>2024</v>
      </c>
      <c r="T351" s="95">
        <f t="shared" ca="1" si="50"/>
        <v>2025</v>
      </c>
      <c r="U351" s="57">
        <f t="shared" ca="1" si="53"/>
        <v>46007</v>
      </c>
      <c r="V351" s="57" t="str">
        <f t="shared" ca="1" si="54"/>
        <v>Di</v>
      </c>
      <c r="W351" s="55">
        <v>350</v>
      </c>
      <c r="X351" s="59" t="s">
        <v>231</v>
      </c>
      <c r="Y351" s="59" t="s">
        <v>80</v>
      </c>
    </row>
    <row r="352" spans="17:25" ht="15" customHeight="1" x14ac:dyDescent="0.3">
      <c r="Q352" s="94">
        <v>717</v>
      </c>
      <c r="R352" s="94">
        <f t="shared" ca="1" si="51"/>
        <v>45643</v>
      </c>
      <c r="S352" s="94" t="str">
        <f t="shared" ca="1" si="52"/>
        <v>2024</v>
      </c>
      <c r="T352" s="95">
        <f t="shared" ca="1" si="50"/>
        <v>2025</v>
      </c>
      <c r="U352" s="57">
        <f t="shared" ca="1" si="53"/>
        <v>46008</v>
      </c>
      <c r="V352" s="57" t="str">
        <f t="shared" ca="1" si="54"/>
        <v>Mi</v>
      </c>
      <c r="W352" s="55">
        <v>351</v>
      </c>
      <c r="X352" s="59" t="s">
        <v>233</v>
      </c>
      <c r="Y352" s="59" t="s">
        <v>91</v>
      </c>
    </row>
    <row r="353" spans="15:25" ht="15" customHeight="1" x14ac:dyDescent="0.3">
      <c r="Q353" s="94">
        <v>718</v>
      </c>
      <c r="R353" s="94">
        <f t="shared" ca="1" si="51"/>
        <v>45644</v>
      </c>
      <c r="S353" s="94" t="str">
        <f t="shared" ca="1" si="52"/>
        <v>2024</v>
      </c>
      <c r="T353" s="95">
        <f t="shared" ca="1" si="50"/>
        <v>2025</v>
      </c>
      <c r="U353" s="57">
        <f t="shared" ca="1" si="53"/>
        <v>46009</v>
      </c>
      <c r="V353" s="57" t="str">
        <f t="shared" ca="1" si="54"/>
        <v>Do</v>
      </c>
      <c r="W353" s="55">
        <v>352</v>
      </c>
      <c r="X353" s="59" t="s">
        <v>235</v>
      </c>
      <c r="Y353" s="59" t="s">
        <v>23</v>
      </c>
    </row>
    <row r="354" spans="15:25" ht="15" customHeight="1" x14ac:dyDescent="0.3">
      <c r="Q354" s="94">
        <v>719</v>
      </c>
      <c r="R354" s="94">
        <f t="shared" ca="1" si="51"/>
        <v>45645</v>
      </c>
      <c r="S354" s="94" t="str">
        <f t="shared" ca="1" si="52"/>
        <v>2024</v>
      </c>
      <c r="T354" s="95">
        <f t="shared" ca="1" si="50"/>
        <v>2025</v>
      </c>
      <c r="U354" s="57">
        <f t="shared" ca="1" si="53"/>
        <v>46010</v>
      </c>
      <c r="V354" s="57" t="str">
        <f t="shared" ca="1" si="54"/>
        <v>Fr</v>
      </c>
      <c r="W354" s="55">
        <v>353</v>
      </c>
      <c r="X354" s="59" t="s">
        <v>235</v>
      </c>
      <c r="Y354" s="59" t="s">
        <v>103</v>
      </c>
    </row>
    <row r="355" spans="15:25" ht="15" customHeight="1" x14ac:dyDescent="0.3">
      <c r="Q355" s="94">
        <v>720</v>
      </c>
      <c r="R355" s="94">
        <f t="shared" ca="1" si="51"/>
        <v>45646</v>
      </c>
      <c r="S355" s="94" t="str">
        <f t="shared" ca="1" si="52"/>
        <v>2024</v>
      </c>
      <c r="T355" s="95">
        <f t="shared" ca="1" si="50"/>
        <v>2025</v>
      </c>
      <c r="U355" s="57">
        <f t="shared" ca="1" si="53"/>
        <v>46011</v>
      </c>
      <c r="V355" s="57" t="str">
        <f t="shared" ca="1" si="54"/>
        <v>Sa</v>
      </c>
      <c r="W355" s="55">
        <v>354</v>
      </c>
      <c r="X355" s="59" t="s">
        <v>277</v>
      </c>
      <c r="Y355" s="59" t="s">
        <v>77</v>
      </c>
    </row>
    <row r="356" spans="15:25" ht="15" customHeight="1" x14ac:dyDescent="0.3">
      <c r="Q356" s="94">
        <v>721</v>
      </c>
      <c r="R356" s="94">
        <f t="shared" ca="1" si="51"/>
        <v>45647</v>
      </c>
      <c r="S356" s="94" t="str">
        <f t="shared" ca="1" si="52"/>
        <v>2024</v>
      </c>
      <c r="T356" s="95">
        <f t="shared" ca="1" si="50"/>
        <v>2025</v>
      </c>
      <c r="U356" s="57">
        <f t="shared" ca="1" si="53"/>
        <v>46012</v>
      </c>
      <c r="V356" s="57" t="str">
        <f t="shared" ca="1" si="54"/>
        <v>So</v>
      </c>
      <c r="W356" s="55">
        <v>355</v>
      </c>
      <c r="X356" s="59" t="s">
        <v>240</v>
      </c>
      <c r="Y356" s="59" t="s">
        <v>77</v>
      </c>
    </row>
    <row r="357" spans="15:25" ht="15" customHeight="1" x14ac:dyDescent="0.3">
      <c r="Q357" s="94">
        <v>722</v>
      </c>
      <c r="R357" s="94">
        <f t="shared" ca="1" si="51"/>
        <v>45648</v>
      </c>
      <c r="S357" s="94" t="str">
        <f t="shared" ca="1" si="52"/>
        <v>2024</v>
      </c>
      <c r="T357" s="95">
        <f t="shared" ca="1" si="50"/>
        <v>2025</v>
      </c>
      <c r="U357" s="57">
        <f t="shared" ca="1" si="53"/>
        <v>46013</v>
      </c>
      <c r="V357" s="57" t="str">
        <f t="shared" ca="1" si="54"/>
        <v>Mo</v>
      </c>
      <c r="W357" s="55">
        <v>356</v>
      </c>
      <c r="X357" s="59" t="s">
        <v>241</v>
      </c>
      <c r="Y357" s="59" t="s">
        <v>77</v>
      </c>
    </row>
    <row r="358" spans="15:25" ht="15" customHeight="1" x14ac:dyDescent="0.3">
      <c r="Q358" s="94">
        <v>723</v>
      </c>
      <c r="R358" s="94">
        <f t="shared" ca="1" si="51"/>
        <v>45649</v>
      </c>
      <c r="S358" s="94" t="str">
        <f t="shared" ca="1" si="52"/>
        <v>2024</v>
      </c>
      <c r="T358" s="95">
        <f t="shared" ca="1" si="50"/>
        <v>2025</v>
      </c>
      <c r="U358" s="57">
        <f t="shared" ca="1" si="53"/>
        <v>46014</v>
      </c>
      <c r="V358" s="57" t="str">
        <f t="shared" ca="1" si="54"/>
        <v>Di</v>
      </c>
      <c r="W358" s="55">
        <v>357</v>
      </c>
      <c r="X358" s="59" t="s">
        <v>241</v>
      </c>
      <c r="Y358" s="59" t="s">
        <v>79</v>
      </c>
    </row>
    <row r="359" spans="15:25" ht="15" customHeight="1" x14ac:dyDescent="0.3">
      <c r="Q359" s="94">
        <v>724</v>
      </c>
      <c r="R359" s="94">
        <f t="shared" ca="1" si="51"/>
        <v>45650</v>
      </c>
      <c r="S359" s="94" t="str">
        <f t="shared" ca="1" si="52"/>
        <v>2024</v>
      </c>
      <c r="T359" s="95" t="str">
        <f t="shared" ca="1" si="50"/>
        <v>2024</v>
      </c>
      <c r="U359" s="57">
        <f t="shared" ca="1" si="53"/>
        <v>45650</v>
      </c>
      <c r="V359" s="57" t="str">
        <f t="shared" ca="1" si="54"/>
        <v>Di</v>
      </c>
      <c r="W359" s="55">
        <v>358</v>
      </c>
      <c r="X359" s="59" t="s">
        <v>241</v>
      </c>
      <c r="Y359" s="59" t="s">
        <v>212</v>
      </c>
    </row>
    <row r="360" spans="15:25" ht="15" customHeight="1" x14ac:dyDescent="0.3">
      <c r="Q360" s="94">
        <v>725</v>
      </c>
      <c r="R360" s="94">
        <f t="shared" ca="1" si="51"/>
        <v>45651</v>
      </c>
      <c r="S360" s="94" t="str">
        <f t="shared" ca="1" si="52"/>
        <v>2024</v>
      </c>
      <c r="T360" s="95" t="str">
        <f t="shared" ca="1" si="50"/>
        <v>2024</v>
      </c>
      <c r="U360" s="57">
        <f t="shared" ca="1" si="53"/>
        <v>45651</v>
      </c>
      <c r="V360" s="57" t="str">
        <f t="shared" ca="1" si="54"/>
        <v>Mi</v>
      </c>
      <c r="W360" s="55">
        <v>359</v>
      </c>
      <c r="X360" s="59" t="s">
        <v>241</v>
      </c>
      <c r="Y360" s="59" t="s">
        <v>268</v>
      </c>
    </row>
    <row r="361" spans="15:25" ht="15" customHeight="1" x14ac:dyDescent="0.3">
      <c r="Q361" s="94">
        <v>726</v>
      </c>
      <c r="R361" s="94">
        <f t="shared" ca="1" si="51"/>
        <v>45652</v>
      </c>
      <c r="S361" s="94" t="str">
        <f t="shared" ca="1" si="52"/>
        <v>2024</v>
      </c>
      <c r="T361" s="95" t="str">
        <f t="shared" ca="1" si="50"/>
        <v>2024</v>
      </c>
      <c r="U361" s="57">
        <f t="shared" ca="1" si="53"/>
        <v>45652</v>
      </c>
      <c r="V361" s="57" t="str">
        <f t="shared" ca="1" si="54"/>
        <v>Do</v>
      </c>
      <c r="W361" s="55">
        <v>360</v>
      </c>
      <c r="X361" s="59" t="s">
        <v>241</v>
      </c>
      <c r="Y361" s="59" t="s">
        <v>108</v>
      </c>
    </row>
    <row r="362" spans="15:25" ht="15" customHeight="1" x14ac:dyDescent="0.3">
      <c r="Q362" s="94">
        <v>727</v>
      </c>
      <c r="R362" s="94">
        <f t="shared" ca="1" si="51"/>
        <v>45653</v>
      </c>
      <c r="S362" s="94" t="str">
        <f t="shared" ca="1" si="52"/>
        <v>2024</v>
      </c>
      <c r="T362" s="95" t="str">
        <f t="shared" ca="1" si="50"/>
        <v>2024</v>
      </c>
      <c r="U362" s="57">
        <f t="shared" ca="1" si="53"/>
        <v>45653</v>
      </c>
      <c r="V362" s="57" t="str">
        <f t="shared" ca="1" si="54"/>
        <v>Fr</v>
      </c>
      <c r="W362" s="55">
        <v>361</v>
      </c>
      <c r="X362" s="59" t="s">
        <v>241</v>
      </c>
      <c r="Y362" s="59" t="s">
        <v>93</v>
      </c>
    </row>
    <row r="363" spans="15:25" ht="15" customHeight="1" x14ac:dyDescent="0.3">
      <c r="Q363" s="94">
        <v>728</v>
      </c>
      <c r="R363" s="94">
        <f t="shared" ca="1" si="51"/>
        <v>45654</v>
      </c>
      <c r="S363" s="94" t="str">
        <f t="shared" ca="1" si="52"/>
        <v>2024</v>
      </c>
      <c r="T363" s="95" t="str">
        <f t="shared" ca="1" si="50"/>
        <v>2024</v>
      </c>
      <c r="U363" s="57">
        <f t="shared" ca="1" si="53"/>
        <v>45654</v>
      </c>
      <c r="V363" s="57" t="str">
        <f t="shared" ca="1" si="54"/>
        <v>Sa</v>
      </c>
      <c r="W363" s="55">
        <v>362</v>
      </c>
      <c r="X363" s="59" t="s">
        <v>241</v>
      </c>
      <c r="Y363" s="59" t="s">
        <v>96</v>
      </c>
    </row>
    <row r="364" spans="15:25" ht="15" customHeight="1" x14ac:dyDescent="0.3">
      <c r="Q364" s="94">
        <v>729</v>
      </c>
      <c r="R364" s="94">
        <f t="shared" ca="1" si="51"/>
        <v>45655</v>
      </c>
      <c r="S364" s="94" t="str">
        <f t="shared" ca="1" si="52"/>
        <v>2024</v>
      </c>
      <c r="T364" s="95" t="str">
        <f t="shared" ca="1" si="50"/>
        <v>2024</v>
      </c>
      <c r="U364" s="57">
        <f t="shared" ca="1" si="53"/>
        <v>45655</v>
      </c>
      <c r="V364" s="57" t="str">
        <f t="shared" ca="1" si="54"/>
        <v>So</v>
      </c>
      <c r="W364" s="55">
        <v>363</v>
      </c>
      <c r="X364" s="59" t="s">
        <v>241</v>
      </c>
      <c r="Y364" s="59" t="s">
        <v>520</v>
      </c>
    </row>
    <row r="365" spans="15:25" ht="15" customHeight="1" x14ac:dyDescent="0.3">
      <c r="Q365" s="94">
        <v>730</v>
      </c>
      <c r="R365" s="94">
        <f t="shared" ca="1" si="51"/>
        <v>45656</v>
      </c>
      <c r="S365" s="94" t="str">
        <f t="shared" ca="1" si="52"/>
        <v>2024</v>
      </c>
      <c r="T365" s="95" t="str">
        <f t="shared" ca="1" si="50"/>
        <v>2024</v>
      </c>
      <c r="U365" s="57">
        <f t="shared" ca="1" si="53"/>
        <v>45656</v>
      </c>
      <c r="V365" s="57" t="str">
        <f t="shared" ca="1" si="54"/>
        <v>Mo</v>
      </c>
      <c r="W365" s="55">
        <v>364</v>
      </c>
      <c r="X365" s="59" t="s">
        <v>241</v>
      </c>
      <c r="Y365" s="59" t="s">
        <v>541</v>
      </c>
    </row>
    <row r="366" spans="15:25" ht="15" customHeight="1" x14ac:dyDescent="0.3">
      <c r="O366" s="55"/>
      <c r="P366" s="55"/>
      <c r="Q366" s="94">
        <v>731</v>
      </c>
      <c r="R366" s="94">
        <f t="shared" ca="1" si="51"/>
        <v>45657</v>
      </c>
      <c r="S366" s="94" t="str">
        <f t="shared" ca="1" si="52"/>
        <v>2024</v>
      </c>
      <c r="T366" s="95" t="str">
        <f t="shared" ca="1" si="50"/>
        <v>2024</v>
      </c>
      <c r="U366" s="57">
        <f t="shared" ca="1" si="53"/>
        <v>45657</v>
      </c>
      <c r="V366" s="57" t="str">
        <f t="shared" ca="1" si="54"/>
        <v>Di</v>
      </c>
      <c r="W366" s="55">
        <v>365</v>
      </c>
      <c r="X366" s="59" t="s">
        <v>241</v>
      </c>
      <c r="Y366" s="59" t="s">
        <v>150</v>
      </c>
    </row>
    <row r="367" spans="15:25" ht="15" customHeight="1" x14ac:dyDescent="0.3">
      <c r="O367" s="55"/>
      <c r="P367" s="55"/>
    </row>
    <row r="368" spans="15:25" ht="15" customHeight="1" x14ac:dyDescent="0.3">
      <c r="O368" s="55"/>
      <c r="P368" s="55"/>
    </row>
    <row r="369" spans="1:25" s="80" customFormat="1" ht="15" customHeight="1" x14ac:dyDescent="0.3">
      <c r="A369" s="59"/>
      <c r="B369" s="55"/>
      <c r="C369" s="59"/>
      <c r="D369" s="59"/>
      <c r="E369" s="59"/>
      <c r="F369" s="59"/>
      <c r="G369" s="59"/>
      <c r="H369" s="59"/>
      <c r="I369" s="59"/>
      <c r="J369" s="59"/>
      <c r="K369" s="59"/>
      <c r="L369" s="55"/>
      <c r="M369" s="63"/>
      <c r="N369" s="63"/>
      <c r="O369" s="55"/>
      <c r="P369" s="55"/>
      <c r="R369" s="63"/>
      <c r="S369" s="63"/>
      <c r="T369" s="71"/>
      <c r="U369" s="63"/>
      <c r="V369" s="63"/>
      <c r="W369" s="63"/>
      <c r="X369" s="63"/>
      <c r="Y369" s="71"/>
    </row>
  </sheetData>
  <sheetProtection password="F466" sheet="1" selectLockedCells="1"/>
  <protectedRanges>
    <protectedRange password="F466" sqref="A20:K147" name="Bereich1"/>
  </protectedRanges>
  <mergeCells count="6">
    <mergeCell ref="A1:K2"/>
    <mergeCell ref="O1:P1"/>
    <mergeCell ref="G16:K16"/>
    <mergeCell ref="A17:F17"/>
    <mergeCell ref="G17:K17"/>
    <mergeCell ref="A14:D15"/>
  </mergeCells>
  <conditionalFormatting sqref="A21:C51">
    <cfRule type="expression" dxfId="23" priority="12">
      <formula>OR($V2="Sa",$V2="So")</formula>
    </cfRule>
  </conditionalFormatting>
  <conditionalFormatting sqref="A53:C82">
    <cfRule type="expression" dxfId="22" priority="9">
      <formula>OR($V92="Sa",$V92="So")</formula>
    </cfRule>
  </conditionalFormatting>
  <conditionalFormatting sqref="A85:C115">
    <cfRule type="expression" dxfId="21" priority="6">
      <formula>OR($V183="Sa",$V183="So")</formula>
    </cfRule>
  </conditionalFormatting>
  <conditionalFormatting sqref="A117:C147">
    <cfRule type="expression" dxfId="20" priority="3">
      <formula>OR($V275="Sa",$V275="So")</formula>
    </cfRule>
  </conditionalFormatting>
  <conditionalFormatting sqref="E21:G48">
    <cfRule type="expression" dxfId="19" priority="11">
      <formula>OR($V33="Sa",$V33="So")</formula>
    </cfRule>
  </conditionalFormatting>
  <conditionalFormatting sqref="E53:G83">
    <cfRule type="expression" dxfId="18" priority="8">
      <formula>OR($V122="Sa",$V122="So")</formula>
    </cfRule>
  </conditionalFormatting>
  <conditionalFormatting sqref="E85:G115">
    <cfRule type="expression" dxfId="17" priority="5">
      <formula>OR($V214="Sa",$V214="So")</formula>
    </cfRule>
  </conditionalFormatting>
  <conditionalFormatting sqref="E117:G146">
    <cfRule type="expression" dxfId="16" priority="2">
      <formula>OR($V306="Sa",$V306="So")</formula>
    </cfRule>
  </conditionalFormatting>
  <conditionalFormatting sqref="I21:K51">
    <cfRule type="expression" dxfId="15" priority="10">
      <formula>OR($V61="Sa",$V61="So")</formula>
    </cfRule>
  </conditionalFormatting>
  <conditionalFormatting sqref="I53:K82">
    <cfRule type="expression" dxfId="14" priority="7">
      <formula>OR($V153="Sa",$V153="So")</formula>
    </cfRule>
  </conditionalFormatting>
  <conditionalFormatting sqref="I85:K114">
    <cfRule type="expression" dxfId="13" priority="4">
      <formula>OR($V245="Sa",$V245="So")</formula>
    </cfRule>
  </conditionalFormatting>
  <conditionalFormatting sqref="I117:K147">
    <cfRule type="expression" dxfId="12" priority="1">
      <formula>OR($V336="Sa",$V336="So")</formula>
    </cfRule>
  </conditionalFormatting>
  <printOptions horizontalCentered="1" verticalCentered="1"/>
  <pageMargins left="0" right="0" top="0.78740157480314965" bottom="0.39370078740157483" header="0.27559055118110237" footer="0.23622047244094491"/>
  <pageSetup paperSize="9" orientation="landscape" r:id="rId1"/>
  <headerFooter alignWithMargins="0">
    <oddHeader>&amp;C&amp;"-,Kursiv"&amp;U"Wohl dem, der seine Lust hat an der Lehre des HERRN und darüber nachsinnt Tag und Nacht!
Er ist wie ein Baum gepflanzt an Wasserbächen, der seine Frucht bringt und dessen Blätter nicht verwelken."
&amp;8&amp;U(aus Psalm 1)</oddHeader>
    <oddFooter>&amp;L&amp;8www.Bibelleseplan365.de&amp;C&amp;8www.Was-Darwin-nicht-wusste.de&amp;R&amp;8www.Glauben-durch-Hören.de</oddFooter>
  </headerFooter>
  <rowBreaks count="3" manualBreakCount="3">
    <brk id="51" max="2" man="1"/>
    <brk id="83" max="2" man="1"/>
    <brk id="115" max="2"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A00F-FC16-4756-BC2A-3446B32D21F4}">
  <sheetPr codeName="Tabelle9"/>
  <dimension ref="A1:AC369"/>
  <sheetViews>
    <sheetView zoomScaleNormal="100" workbookViewId="0">
      <selection activeCell="A14" sqref="A14:D15"/>
    </sheetView>
  </sheetViews>
  <sheetFormatPr baseColWidth="10" defaultColWidth="11.44140625" defaultRowHeight="15" customHeight="1" x14ac:dyDescent="0.3"/>
  <cols>
    <col min="1" max="1" width="10.6640625" style="59" customWidth="1"/>
    <col min="2" max="2" width="18.6640625" style="55" customWidth="1"/>
    <col min="3" max="3" width="11.6640625" style="59" customWidth="1"/>
    <col min="4" max="4" width="4.6640625" style="59" customWidth="1"/>
    <col min="5" max="5" width="10.6640625" style="59" customWidth="1"/>
    <col min="6" max="6" width="18.6640625" style="59" customWidth="1"/>
    <col min="7" max="7" width="11.6640625" style="59" customWidth="1"/>
    <col min="8" max="8" width="4.6640625" style="59" customWidth="1"/>
    <col min="9" max="9" width="10.6640625" style="59" customWidth="1"/>
    <col min="10" max="10" width="18.6640625" style="59" customWidth="1"/>
    <col min="11" max="11" width="11.6640625" style="59" customWidth="1"/>
    <col min="12" max="12" width="5.6640625" style="55" customWidth="1"/>
    <col min="13" max="13" width="12.88671875" style="63" hidden="1" customWidth="1"/>
    <col min="14" max="14" width="23.109375" style="63" hidden="1" customWidth="1"/>
    <col min="15" max="15" width="22.44140625" style="63" hidden="1" customWidth="1"/>
    <col min="16" max="16" width="11.6640625" style="63" hidden="1" customWidth="1"/>
    <col min="17" max="17" width="11" style="80" hidden="1" customWidth="1"/>
    <col min="18" max="18" width="13.109375" style="63" hidden="1" customWidth="1"/>
    <col min="19" max="19" width="18.33203125" style="63" hidden="1" customWidth="1"/>
    <col min="20" max="20" width="14.33203125" style="71" hidden="1" customWidth="1"/>
    <col min="21" max="21" width="10.109375" style="63" hidden="1" customWidth="1"/>
    <col min="22" max="22" width="11.6640625" style="63" hidden="1" customWidth="1"/>
    <col min="23" max="23" width="11.44140625" style="63" hidden="1" customWidth="1"/>
    <col min="24" max="24" width="17.44140625" style="63" hidden="1" customWidth="1"/>
    <col min="25" max="25" width="11.6640625" style="71" hidden="1" customWidth="1"/>
    <col min="26" max="27" width="11.44140625" style="55"/>
    <col min="28" max="28" width="11.5546875" style="55" bestFit="1" customWidth="1"/>
    <col min="29" max="16384" width="11.44140625" style="55"/>
  </cols>
  <sheetData>
    <row r="1" spans="1:28" ht="15" customHeight="1" thickBot="1" x14ac:dyDescent="0.35">
      <c r="A1" s="120" t="s">
        <v>547</v>
      </c>
      <c r="B1" s="121"/>
      <c r="C1" s="121"/>
      <c r="D1" s="121"/>
      <c r="E1" s="121"/>
      <c r="F1" s="121"/>
      <c r="G1" s="121"/>
      <c r="H1" s="121"/>
      <c r="I1" s="121"/>
      <c r="J1" s="121"/>
      <c r="K1" s="122"/>
      <c r="M1" s="56" t="s">
        <v>11</v>
      </c>
      <c r="N1" s="56" t="str">
        <f ca="1">("Ist ")&amp;YEAR(M2)&amp;" ein Schaltjahr ?"</f>
        <v>Ist 2024 ein Schaltjahr ?</v>
      </c>
      <c r="O1" s="118" t="str">
        <f ca="1">("Tage Differenz zum 1. Januar ")&amp;YEAR(M2)</f>
        <v>Tage Differenz zum 1. Januar 2024</v>
      </c>
      <c r="P1" s="119"/>
      <c r="Q1" s="92" t="s">
        <v>280</v>
      </c>
      <c r="R1" s="92" t="s">
        <v>281</v>
      </c>
      <c r="S1" s="92" t="s">
        <v>282</v>
      </c>
      <c r="T1" s="93" t="s">
        <v>283</v>
      </c>
      <c r="U1" s="102" t="s">
        <v>284</v>
      </c>
      <c r="V1" s="102" t="s">
        <v>285</v>
      </c>
      <c r="W1" s="56" t="s">
        <v>12</v>
      </c>
      <c r="X1" s="56" t="s">
        <v>13</v>
      </c>
      <c r="Y1" s="89" t="s">
        <v>14</v>
      </c>
      <c r="AB1" s="87"/>
    </row>
    <row r="2" spans="1:28" ht="15" customHeight="1" x14ac:dyDescent="0.3">
      <c r="A2" s="123"/>
      <c r="B2" s="124"/>
      <c r="C2" s="124"/>
      <c r="D2" s="124"/>
      <c r="E2" s="124"/>
      <c r="F2" s="124"/>
      <c r="G2" s="124"/>
      <c r="H2" s="124"/>
      <c r="I2" s="124"/>
      <c r="J2" s="124"/>
      <c r="K2" s="125"/>
      <c r="M2" s="57">
        <f ca="1">DATE(YEAR(A14),1,1)</f>
        <v>45292</v>
      </c>
      <c r="N2" s="58" t="str">
        <f ca="1">IF(MOD(YEAR(A14),400)=0,"ja",IF(MOD(YEAR(A14),100)=0,"nein",IF(MOD(YEAR(A14),4)=0,"ja","nein")))</f>
        <v>ja</v>
      </c>
      <c r="O2" s="58" t="s">
        <v>15</v>
      </c>
      <c r="P2" s="58">
        <f ca="1">IF(AND(N2="ja",P3&gt;59),P3-1,P3)</f>
        <v>357</v>
      </c>
      <c r="Q2" s="94">
        <v>367</v>
      </c>
      <c r="R2" s="94">
        <f ca="1">DATE(TEXT($M$2,"JJJJ"),TEXT(Q2,"MM"),TEXT(Q2,"TT"))</f>
        <v>45292</v>
      </c>
      <c r="S2" s="94" t="str">
        <f ca="1">TEXT(R2,"JJJJ")</f>
        <v>2024</v>
      </c>
      <c r="T2" s="95">
        <f t="shared" ref="T2:T65" ca="1" si="0">IF(A$14&gt;R2,S2+1,S2)</f>
        <v>2025</v>
      </c>
      <c r="U2" s="57">
        <f ca="1">DATE(T2,TEXT(R2,"MM"),TEXT(R2,"TT"))</f>
        <v>45658</v>
      </c>
      <c r="V2" s="57" t="str">
        <f ca="1">TEXT(U2,"TTT")</f>
        <v>Mi</v>
      </c>
      <c r="W2" s="55">
        <v>1</v>
      </c>
      <c r="X2" s="59" t="s">
        <v>22</v>
      </c>
      <c r="Y2" s="59" t="s">
        <v>17</v>
      </c>
      <c r="AB2" s="87"/>
    </row>
    <row r="3" spans="1:28" ht="15" customHeight="1" x14ac:dyDescent="0.3">
      <c r="A3" s="105" t="s">
        <v>548</v>
      </c>
      <c r="B3" s="1"/>
      <c r="C3" s="2"/>
      <c r="D3" s="2"/>
      <c r="E3" s="2"/>
      <c r="F3" s="2"/>
      <c r="G3" s="2"/>
      <c r="H3" s="2"/>
      <c r="I3" s="2"/>
      <c r="J3" s="2"/>
      <c r="K3" s="3"/>
      <c r="M3" s="60">
        <f ca="1">TODAY()</f>
        <v>45650</v>
      </c>
      <c r="N3" s="61"/>
      <c r="O3" s="62" t="s">
        <v>19</v>
      </c>
      <c r="P3" s="55">
        <f ca="1">A14-M2</f>
        <v>358</v>
      </c>
      <c r="Q3" s="94">
        <v>368</v>
      </c>
      <c r="R3" s="94">
        <f t="shared" ref="R3:R66" ca="1" si="1">DATE(TEXT($M$2,"JJJJ"),TEXT(Q3,"MM"),TEXT(Q3,"TT"))</f>
        <v>45293</v>
      </c>
      <c r="S3" s="94" t="str">
        <f t="shared" ref="S3:S66" ca="1" si="2">TEXT(R3,"JJJJ")</f>
        <v>2024</v>
      </c>
      <c r="T3" s="95">
        <f t="shared" ca="1" si="0"/>
        <v>2025</v>
      </c>
      <c r="U3" s="57">
        <f t="shared" ref="U3:U66" ca="1" si="3">DATE(T3,TEXT(R3,"MM"),TEXT(R3,"TT"))</f>
        <v>45659</v>
      </c>
      <c r="V3" s="57" t="str">
        <f t="shared" ref="V3:V66" ca="1" si="4">TEXT(U3,"TTT")</f>
        <v>Do</v>
      </c>
      <c r="W3" s="55">
        <v>2</v>
      </c>
      <c r="X3" s="59" t="s">
        <v>22</v>
      </c>
      <c r="Y3" s="59" t="s">
        <v>264</v>
      </c>
      <c r="AA3" s="88"/>
      <c r="AB3" s="87"/>
    </row>
    <row r="4" spans="1:28" ht="15" customHeight="1" x14ac:dyDescent="0.3">
      <c r="A4" s="104"/>
      <c r="B4" s="1"/>
      <c r="C4" s="2"/>
      <c r="D4" s="2"/>
      <c r="E4" s="2"/>
      <c r="F4" s="2"/>
      <c r="G4" s="2"/>
      <c r="H4" s="2"/>
      <c r="I4" s="2"/>
      <c r="J4" s="2"/>
      <c r="K4" s="3"/>
      <c r="M4" s="60"/>
      <c r="N4" s="61"/>
      <c r="O4" s="62"/>
      <c r="P4" s="55"/>
      <c r="Q4" s="94">
        <v>369</v>
      </c>
      <c r="R4" s="94">
        <f t="shared" ca="1" si="1"/>
        <v>45294</v>
      </c>
      <c r="S4" s="94" t="str">
        <f t="shared" ca="1" si="2"/>
        <v>2024</v>
      </c>
      <c r="T4" s="95">
        <f t="shared" ca="1" si="0"/>
        <v>2025</v>
      </c>
      <c r="U4" s="57">
        <f t="shared" ca="1" si="3"/>
        <v>45660</v>
      </c>
      <c r="V4" s="57" t="str">
        <f t="shared" ca="1" si="4"/>
        <v>Fr</v>
      </c>
      <c r="W4" s="55">
        <v>3</v>
      </c>
      <c r="X4" s="59" t="s">
        <v>22</v>
      </c>
      <c r="Y4" s="59" t="s">
        <v>265</v>
      </c>
      <c r="AB4" s="87"/>
    </row>
    <row r="5" spans="1:28" ht="15" customHeight="1" x14ac:dyDescent="0.3">
      <c r="A5" s="26" t="s">
        <v>25</v>
      </c>
      <c r="B5" s="5"/>
      <c r="C5" s="2"/>
      <c r="D5" s="2"/>
      <c r="E5" s="2"/>
      <c r="F5" s="2"/>
      <c r="G5" s="2"/>
      <c r="H5" s="2"/>
      <c r="I5" s="2"/>
      <c r="J5" s="2"/>
      <c r="K5" s="3"/>
      <c r="M5" s="61"/>
      <c r="N5" s="61"/>
      <c r="Q5" s="94">
        <v>370</v>
      </c>
      <c r="R5" s="94">
        <f t="shared" ca="1" si="1"/>
        <v>45295</v>
      </c>
      <c r="S5" s="94" t="str">
        <f t="shared" ca="1" si="2"/>
        <v>2024</v>
      </c>
      <c r="T5" s="95">
        <f t="shared" ca="1" si="0"/>
        <v>2025</v>
      </c>
      <c r="U5" s="57">
        <f t="shared" ca="1" si="3"/>
        <v>45661</v>
      </c>
      <c r="V5" s="57" t="str">
        <f t="shared" ca="1" si="4"/>
        <v>Sa</v>
      </c>
      <c r="W5" s="55">
        <v>4</v>
      </c>
      <c r="X5" s="59" t="s">
        <v>22</v>
      </c>
      <c r="Y5" s="59" t="s">
        <v>272</v>
      </c>
      <c r="AB5" s="87"/>
    </row>
    <row r="6" spans="1:28" ht="15" customHeight="1" x14ac:dyDescent="0.3">
      <c r="A6" s="6" t="s">
        <v>27</v>
      </c>
      <c r="B6" s="7"/>
      <c r="C6" s="7"/>
      <c r="D6" s="7"/>
      <c r="E6" s="7"/>
      <c r="F6" s="7"/>
      <c r="G6" s="7"/>
      <c r="H6" s="7"/>
      <c r="I6" s="7"/>
      <c r="J6" s="7"/>
      <c r="K6" s="8"/>
      <c r="M6" s="61"/>
      <c r="N6" s="61"/>
      <c r="Q6" s="94">
        <v>371</v>
      </c>
      <c r="R6" s="94">
        <f t="shared" ca="1" si="1"/>
        <v>45296</v>
      </c>
      <c r="S6" s="94" t="str">
        <f t="shared" ca="1" si="2"/>
        <v>2024</v>
      </c>
      <c r="T6" s="95">
        <f t="shared" ca="1" si="0"/>
        <v>2025</v>
      </c>
      <c r="U6" s="57">
        <f t="shared" ca="1" si="3"/>
        <v>45662</v>
      </c>
      <c r="V6" s="57" t="str">
        <f t="shared" ca="1" si="4"/>
        <v>So</v>
      </c>
      <c r="W6" s="55">
        <v>5</v>
      </c>
      <c r="X6" s="59" t="s">
        <v>22</v>
      </c>
      <c r="Y6" s="59" t="s">
        <v>275</v>
      </c>
      <c r="AB6" s="87"/>
    </row>
    <row r="7" spans="1:28" ht="15" customHeight="1" x14ac:dyDescent="0.3">
      <c r="A7" s="6" t="s">
        <v>29</v>
      </c>
      <c r="B7" s="7"/>
      <c r="C7" s="7"/>
      <c r="D7" s="7"/>
      <c r="E7" s="7"/>
      <c r="F7" s="7"/>
      <c r="G7" s="7"/>
      <c r="H7" s="7"/>
      <c r="I7" s="7"/>
      <c r="J7" s="7"/>
      <c r="K7" s="8"/>
      <c r="M7" s="61"/>
      <c r="N7" s="61"/>
      <c r="Q7" s="94">
        <v>372</v>
      </c>
      <c r="R7" s="94">
        <f t="shared" ca="1" si="1"/>
        <v>45297</v>
      </c>
      <c r="S7" s="94" t="str">
        <f t="shared" ca="1" si="2"/>
        <v>2024</v>
      </c>
      <c r="T7" s="95">
        <f t="shared" ca="1" si="0"/>
        <v>2025</v>
      </c>
      <c r="U7" s="57">
        <f t="shared" ca="1" si="3"/>
        <v>45663</v>
      </c>
      <c r="V7" s="57" t="str">
        <f t="shared" ca="1" si="4"/>
        <v>Mo</v>
      </c>
      <c r="W7" s="55">
        <v>6</v>
      </c>
      <c r="X7" s="59" t="s">
        <v>22</v>
      </c>
      <c r="Y7" s="59" t="s">
        <v>520</v>
      </c>
      <c r="AB7" s="87"/>
    </row>
    <row r="8" spans="1:28" ht="15" customHeight="1" x14ac:dyDescent="0.3">
      <c r="A8" s="10" t="s">
        <v>33</v>
      </c>
      <c r="B8" s="11"/>
      <c r="C8" s="11"/>
      <c r="D8" s="11"/>
      <c r="E8" s="11"/>
      <c r="F8" s="11"/>
      <c r="G8" s="11"/>
      <c r="H8" s="11"/>
      <c r="I8" s="11"/>
      <c r="J8" s="7"/>
      <c r="K8" s="8"/>
      <c r="M8" s="61"/>
      <c r="N8" s="61"/>
      <c r="Q8" s="94">
        <v>373</v>
      </c>
      <c r="R8" s="94">
        <f t="shared" ca="1" si="1"/>
        <v>45298</v>
      </c>
      <c r="S8" s="94" t="str">
        <f t="shared" ca="1" si="2"/>
        <v>2024</v>
      </c>
      <c r="T8" s="95">
        <f t="shared" ca="1" si="0"/>
        <v>2025</v>
      </c>
      <c r="U8" s="57">
        <f t="shared" ca="1" si="3"/>
        <v>45664</v>
      </c>
      <c r="V8" s="57" t="str">
        <f t="shared" ca="1" si="4"/>
        <v>Di</v>
      </c>
      <c r="W8" s="55">
        <v>7</v>
      </c>
      <c r="X8" s="59" t="s">
        <v>22</v>
      </c>
      <c r="Y8" s="59" t="s">
        <v>541</v>
      </c>
      <c r="AB8" s="87"/>
    </row>
    <row r="9" spans="1:28" ht="15" customHeight="1" x14ac:dyDescent="0.3">
      <c r="A9" s="9" t="s">
        <v>35</v>
      </c>
      <c r="B9" s="11"/>
      <c r="C9" s="11"/>
      <c r="D9" s="11"/>
      <c r="E9" s="11"/>
      <c r="F9" s="11"/>
      <c r="G9" s="11"/>
      <c r="H9" s="11"/>
      <c r="I9" s="11"/>
      <c r="J9" s="2"/>
      <c r="K9" s="3"/>
      <c r="M9" s="61"/>
      <c r="N9" s="61"/>
      <c r="Q9" s="94">
        <v>374</v>
      </c>
      <c r="R9" s="94">
        <f t="shared" ca="1" si="1"/>
        <v>45299</v>
      </c>
      <c r="S9" s="94" t="str">
        <f t="shared" ca="1" si="2"/>
        <v>2024</v>
      </c>
      <c r="T9" s="95">
        <f t="shared" ca="1" si="0"/>
        <v>2025</v>
      </c>
      <c r="U9" s="57">
        <f t="shared" ca="1" si="3"/>
        <v>45665</v>
      </c>
      <c r="V9" s="57" t="str">
        <f t="shared" ca="1" si="4"/>
        <v>Mi</v>
      </c>
      <c r="W9" s="55">
        <v>8</v>
      </c>
      <c r="X9" s="59" t="s">
        <v>22</v>
      </c>
      <c r="Y9" s="59" t="s">
        <v>544</v>
      </c>
      <c r="AB9" s="87"/>
    </row>
    <row r="10" spans="1:28" ht="15" customHeight="1" x14ac:dyDescent="0.3">
      <c r="A10" s="12"/>
      <c r="B10" s="13"/>
      <c r="C10" s="13"/>
      <c r="D10" s="13"/>
      <c r="E10" s="13"/>
      <c r="F10" s="13"/>
      <c r="G10" s="13"/>
      <c r="H10" s="13"/>
      <c r="I10" s="13"/>
      <c r="J10" s="13"/>
      <c r="K10" s="14"/>
      <c r="M10" s="61"/>
      <c r="N10" s="61"/>
      <c r="Q10" s="94">
        <v>375</v>
      </c>
      <c r="R10" s="94">
        <f t="shared" ca="1" si="1"/>
        <v>45300</v>
      </c>
      <c r="S10" s="94" t="str">
        <f t="shared" ca="1" si="2"/>
        <v>2024</v>
      </c>
      <c r="T10" s="95">
        <f t="shared" ca="1" si="0"/>
        <v>2025</v>
      </c>
      <c r="U10" s="57">
        <f t="shared" ca="1" si="3"/>
        <v>45666</v>
      </c>
      <c r="V10" s="57" t="str">
        <f t="shared" ca="1" si="4"/>
        <v>Do</v>
      </c>
      <c r="W10" s="55">
        <v>9</v>
      </c>
      <c r="X10" s="59" t="s">
        <v>22</v>
      </c>
      <c r="Y10" s="59" t="s">
        <v>266</v>
      </c>
      <c r="AB10" s="87"/>
    </row>
    <row r="11" spans="1:28" ht="15" customHeight="1" x14ac:dyDescent="0.3">
      <c r="A11" s="15" t="s">
        <v>38</v>
      </c>
      <c r="B11" s="16"/>
      <c r="C11" s="16"/>
      <c r="D11" s="16"/>
      <c r="E11" s="16"/>
      <c r="F11" s="16"/>
      <c r="G11" s="16"/>
      <c r="H11" s="16"/>
      <c r="I11" s="16"/>
      <c r="J11" s="16"/>
      <c r="K11" s="17"/>
      <c r="M11" s="61"/>
      <c r="N11" s="61"/>
      <c r="Q11" s="94">
        <v>376</v>
      </c>
      <c r="R11" s="94">
        <f t="shared" ca="1" si="1"/>
        <v>45301</v>
      </c>
      <c r="S11" s="94" t="str">
        <f t="shared" ca="1" si="2"/>
        <v>2024</v>
      </c>
      <c r="T11" s="95">
        <f t="shared" ca="1" si="0"/>
        <v>2025</v>
      </c>
      <c r="U11" s="57">
        <f t="shared" ca="1" si="3"/>
        <v>45667</v>
      </c>
      <c r="V11" s="57" t="str">
        <f t="shared" ca="1" si="4"/>
        <v>Fr</v>
      </c>
      <c r="W11" s="55">
        <v>10</v>
      </c>
      <c r="X11" s="59" t="s">
        <v>22</v>
      </c>
      <c r="Y11" s="59" t="s">
        <v>267</v>
      </c>
      <c r="AB11" s="87"/>
    </row>
    <row r="12" spans="1:28" ht="15" customHeight="1" x14ac:dyDescent="0.3">
      <c r="A12" s="18" t="s">
        <v>40</v>
      </c>
      <c r="B12" s="19"/>
      <c r="C12" s="19"/>
      <c r="D12" s="19"/>
      <c r="E12" s="19"/>
      <c r="F12" s="19"/>
      <c r="G12" s="19"/>
      <c r="H12" s="19"/>
      <c r="I12" s="19"/>
      <c r="J12" s="19"/>
      <c r="K12" s="20"/>
      <c r="M12" s="61"/>
      <c r="N12" s="61"/>
      <c r="Q12" s="94">
        <v>377</v>
      </c>
      <c r="R12" s="94">
        <f t="shared" ca="1" si="1"/>
        <v>45302</v>
      </c>
      <c r="S12" s="94" t="str">
        <f t="shared" ca="1" si="2"/>
        <v>2024</v>
      </c>
      <c r="T12" s="95">
        <f t="shared" ca="1" si="0"/>
        <v>2025</v>
      </c>
      <c r="U12" s="57">
        <f t="shared" ca="1" si="3"/>
        <v>45668</v>
      </c>
      <c r="V12" s="57" t="str">
        <f t="shared" ca="1" si="4"/>
        <v>Sa</v>
      </c>
      <c r="W12" s="55">
        <v>11</v>
      </c>
      <c r="X12" s="59" t="s">
        <v>76</v>
      </c>
      <c r="Y12" s="59" t="s">
        <v>91</v>
      </c>
      <c r="AB12" s="87"/>
    </row>
    <row r="13" spans="1:28" ht="15" customHeight="1" x14ac:dyDescent="0.3">
      <c r="A13" s="18"/>
      <c r="B13" s="21"/>
      <c r="C13" s="21"/>
      <c r="D13" s="21"/>
      <c r="E13" s="21"/>
      <c r="F13" s="21"/>
      <c r="G13" s="21"/>
      <c r="H13" s="21"/>
      <c r="I13" s="21"/>
      <c r="J13" s="21"/>
      <c r="K13" s="22"/>
      <c r="M13" s="61"/>
      <c r="N13" s="61"/>
      <c r="Q13" s="94">
        <v>378</v>
      </c>
      <c r="R13" s="94">
        <f t="shared" ca="1" si="1"/>
        <v>45303</v>
      </c>
      <c r="S13" s="94" t="str">
        <f t="shared" ca="1" si="2"/>
        <v>2024</v>
      </c>
      <c r="T13" s="95">
        <f t="shared" ca="1" si="0"/>
        <v>2025</v>
      </c>
      <c r="U13" s="57">
        <f t="shared" ca="1" si="3"/>
        <v>45669</v>
      </c>
      <c r="V13" s="57" t="str">
        <f t="shared" ca="1" si="4"/>
        <v>So</v>
      </c>
      <c r="W13" s="55">
        <v>12</v>
      </c>
      <c r="X13" s="59" t="s">
        <v>76</v>
      </c>
      <c r="Y13" s="59" t="s">
        <v>80</v>
      </c>
      <c r="AB13" s="87"/>
    </row>
    <row r="14" spans="1:28" ht="15" customHeight="1" x14ac:dyDescent="0.3">
      <c r="A14" s="126">
        <f ca="1">M3</f>
        <v>45650</v>
      </c>
      <c r="B14" s="127"/>
      <c r="C14" s="127"/>
      <c r="D14" s="127"/>
      <c r="E14" s="23"/>
      <c r="F14" s="23"/>
      <c r="G14" s="23"/>
      <c r="H14" s="23"/>
      <c r="I14" s="23"/>
      <c r="J14" s="23"/>
      <c r="K14" s="24"/>
      <c r="M14" s="61"/>
      <c r="N14" s="61"/>
      <c r="Q14" s="94">
        <v>379</v>
      </c>
      <c r="R14" s="94">
        <f t="shared" ca="1" si="1"/>
        <v>45304</v>
      </c>
      <c r="S14" s="94" t="str">
        <f t="shared" ca="1" si="2"/>
        <v>2024</v>
      </c>
      <c r="T14" s="95">
        <f t="shared" ca="1" si="0"/>
        <v>2025</v>
      </c>
      <c r="U14" s="57">
        <f t="shared" ca="1" si="3"/>
        <v>45670</v>
      </c>
      <c r="V14" s="57" t="str">
        <f t="shared" ca="1" si="4"/>
        <v>Mo</v>
      </c>
      <c r="W14" s="55">
        <v>13</v>
      </c>
      <c r="X14" s="59" t="s">
        <v>76</v>
      </c>
      <c r="Y14" s="71" t="s">
        <v>549</v>
      </c>
      <c r="AB14" s="87"/>
    </row>
    <row r="15" spans="1:28" ht="15" customHeight="1" x14ac:dyDescent="0.3">
      <c r="A15" s="126"/>
      <c r="B15" s="127"/>
      <c r="C15" s="127"/>
      <c r="D15" s="127"/>
      <c r="E15" s="23"/>
      <c r="F15" s="23"/>
      <c r="G15" s="23"/>
      <c r="H15" s="23"/>
      <c r="I15" s="23"/>
      <c r="J15" s="23"/>
      <c r="K15" s="24"/>
      <c r="M15" s="61"/>
      <c r="N15" s="61"/>
      <c r="Q15" s="94">
        <v>380</v>
      </c>
      <c r="R15" s="94">
        <f t="shared" ca="1" si="1"/>
        <v>45305</v>
      </c>
      <c r="S15" s="94" t="str">
        <f t="shared" ca="1" si="2"/>
        <v>2024</v>
      </c>
      <c r="T15" s="95">
        <f t="shared" ca="1" si="0"/>
        <v>2025</v>
      </c>
      <c r="U15" s="57">
        <f t="shared" ca="1" si="3"/>
        <v>45671</v>
      </c>
      <c r="V15" s="57" t="str">
        <f t="shared" ca="1" si="4"/>
        <v>Di</v>
      </c>
      <c r="W15" s="55">
        <v>14</v>
      </c>
      <c r="X15" s="59" t="s">
        <v>76</v>
      </c>
      <c r="Y15" s="71" t="s">
        <v>110</v>
      </c>
      <c r="AB15" s="87"/>
    </row>
    <row r="16" spans="1:28" ht="15" customHeight="1" x14ac:dyDescent="0.3">
      <c r="A16" s="81"/>
      <c r="B16" s="82"/>
      <c r="C16" s="82"/>
      <c r="D16" s="25"/>
      <c r="E16" s="25"/>
      <c r="F16" s="25"/>
      <c r="G16" s="108" t="s">
        <v>45</v>
      </c>
      <c r="H16" s="138"/>
      <c r="I16" s="138"/>
      <c r="J16" s="138"/>
      <c r="K16" s="139"/>
      <c r="M16" s="61"/>
      <c r="N16" s="61"/>
      <c r="Q16" s="94">
        <v>381</v>
      </c>
      <c r="R16" s="94">
        <f t="shared" ca="1" si="1"/>
        <v>45306</v>
      </c>
      <c r="S16" s="94" t="str">
        <f t="shared" ca="1" si="2"/>
        <v>2024</v>
      </c>
      <c r="T16" s="95">
        <f t="shared" ca="1" si="0"/>
        <v>2025</v>
      </c>
      <c r="U16" s="57">
        <f t="shared" ca="1" si="3"/>
        <v>45672</v>
      </c>
      <c r="V16" s="57" t="str">
        <f t="shared" ca="1" si="4"/>
        <v>Mi</v>
      </c>
      <c r="W16" s="55">
        <v>15</v>
      </c>
      <c r="X16" s="59" t="s">
        <v>76</v>
      </c>
      <c r="Y16" s="59" t="s">
        <v>272</v>
      </c>
      <c r="AB16" s="87"/>
    </row>
    <row r="17" spans="1:29" ht="15" customHeight="1" thickBot="1" x14ac:dyDescent="0.35">
      <c r="A17" s="113" t="s">
        <v>47</v>
      </c>
      <c r="B17" s="135"/>
      <c r="C17" s="135"/>
      <c r="D17" s="135"/>
      <c r="E17" s="135"/>
      <c r="F17" s="135"/>
      <c r="G17" s="132"/>
      <c r="H17" s="132"/>
      <c r="I17" s="132"/>
      <c r="J17" s="132"/>
      <c r="K17" s="133"/>
      <c r="M17" s="55"/>
      <c r="N17" s="55"/>
      <c r="Q17" s="94">
        <v>382</v>
      </c>
      <c r="R17" s="94">
        <f t="shared" ca="1" si="1"/>
        <v>45307</v>
      </c>
      <c r="S17" s="94" t="str">
        <f t="shared" ca="1" si="2"/>
        <v>2024</v>
      </c>
      <c r="T17" s="95">
        <f t="shared" ca="1" si="0"/>
        <v>2025</v>
      </c>
      <c r="U17" s="57">
        <f t="shared" ca="1" si="3"/>
        <v>45673</v>
      </c>
      <c r="V17" s="57" t="str">
        <f t="shared" ca="1" si="4"/>
        <v>Do</v>
      </c>
      <c r="W17" s="55">
        <v>16</v>
      </c>
      <c r="X17" s="59" t="s">
        <v>76</v>
      </c>
      <c r="Y17" s="59" t="s">
        <v>275</v>
      </c>
      <c r="AB17" s="87"/>
    </row>
    <row r="18" spans="1:29" ht="15" customHeight="1" x14ac:dyDescent="0.3">
      <c r="M18" s="57"/>
      <c r="N18" s="58"/>
      <c r="Q18" s="94">
        <v>383</v>
      </c>
      <c r="R18" s="94">
        <f t="shared" ca="1" si="1"/>
        <v>45308</v>
      </c>
      <c r="S18" s="94" t="str">
        <f t="shared" ca="1" si="2"/>
        <v>2024</v>
      </c>
      <c r="T18" s="95">
        <f t="shared" ca="1" si="0"/>
        <v>2025</v>
      </c>
      <c r="U18" s="57">
        <f t="shared" ca="1" si="3"/>
        <v>45674</v>
      </c>
      <c r="V18" s="57" t="str">
        <f t="shared" ca="1" si="4"/>
        <v>Fr</v>
      </c>
      <c r="W18" s="55">
        <v>17</v>
      </c>
      <c r="X18" s="59" t="s">
        <v>99</v>
      </c>
      <c r="Y18" s="68" t="s">
        <v>23</v>
      </c>
      <c r="AB18" s="87"/>
    </row>
    <row r="19" spans="1:29" s="64" customFormat="1" ht="15" customHeight="1" thickBot="1" x14ac:dyDescent="0.35">
      <c r="M19" s="65"/>
      <c r="N19" s="66"/>
      <c r="O19" s="67"/>
      <c r="P19" s="67"/>
      <c r="Q19" s="94">
        <v>384</v>
      </c>
      <c r="R19" s="94">
        <f t="shared" ca="1" si="1"/>
        <v>45309</v>
      </c>
      <c r="S19" s="94" t="str">
        <f t="shared" ca="1" si="2"/>
        <v>2024</v>
      </c>
      <c r="T19" s="95">
        <f t="shared" ca="1" si="0"/>
        <v>2025</v>
      </c>
      <c r="U19" s="57">
        <f t="shared" ca="1" si="3"/>
        <v>45675</v>
      </c>
      <c r="V19" s="57" t="str">
        <f t="shared" ca="1" si="4"/>
        <v>Sa</v>
      </c>
      <c r="W19" s="64">
        <v>18</v>
      </c>
      <c r="X19" s="59" t="s">
        <v>99</v>
      </c>
      <c r="Y19" s="59" t="s">
        <v>103</v>
      </c>
      <c r="AB19" s="87"/>
      <c r="AC19" s="55"/>
    </row>
    <row r="20" spans="1:29" ht="15" customHeight="1" x14ac:dyDescent="0.3">
      <c r="A20" s="37" t="s">
        <v>52</v>
      </c>
      <c r="B20" s="38"/>
      <c r="C20" s="39"/>
      <c r="D20" s="74"/>
      <c r="E20" s="37" t="s">
        <v>53</v>
      </c>
      <c r="F20" s="40"/>
      <c r="G20" s="39"/>
      <c r="H20" s="74"/>
      <c r="I20" s="37" t="s">
        <v>54</v>
      </c>
      <c r="J20" s="40"/>
      <c r="K20" s="39"/>
      <c r="M20" s="57"/>
      <c r="N20" s="58"/>
      <c r="Q20" s="94">
        <v>385</v>
      </c>
      <c r="R20" s="94">
        <f t="shared" ca="1" si="1"/>
        <v>45310</v>
      </c>
      <c r="S20" s="94" t="str">
        <f t="shared" ca="1" si="2"/>
        <v>2024</v>
      </c>
      <c r="T20" s="95">
        <f t="shared" ca="1" si="0"/>
        <v>2025</v>
      </c>
      <c r="U20" s="57">
        <f t="shared" ca="1" si="3"/>
        <v>45676</v>
      </c>
      <c r="V20" s="57" t="str">
        <f t="shared" ca="1" si="4"/>
        <v>So</v>
      </c>
      <c r="W20" s="55">
        <v>19</v>
      </c>
      <c r="X20" s="59" t="s">
        <v>99</v>
      </c>
      <c r="Y20" s="59" t="s">
        <v>106</v>
      </c>
      <c r="AB20" s="87"/>
    </row>
    <row r="21" spans="1:29" ht="15" customHeight="1" x14ac:dyDescent="0.3">
      <c r="A21" s="79" t="str">
        <f ca="1">TEXT(U2,"T")</f>
        <v>1</v>
      </c>
      <c r="B21" s="42" t="str">
        <f t="shared" ref="B21:B51" ca="1" si="5">IF($W2-$P$2&lt;=0,INDEX($X$2:$Y$366,365+($W2-$P$2),1),INDEX($X$2:$Y$366,$W2-$P$2,1))</f>
        <v>Matthäus</v>
      </c>
      <c r="C21" s="43" t="str">
        <f t="shared" ref="C21:C51" ca="1" si="6">IF($W2-$P$2&lt;=0,INDEX($X$2:$Y$366,365+($W2-$P$2),2),INDEX($X$2:$Y$366,$W2-$P$2,2))</f>
        <v>24 - 25</v>
      </c>
      <c r="D21" s="75"/>
      <c r="E21" s="44">
        <v>1</v>
      </c>
      <c r="F21" s="42" t="str">
        <f t="shared" ref="F21:F48" ca="1" si="7">IF($W33-$P$2&lt;=0,INDEX($X$2:$Y$366,365+($W33-$P$2),1),INDEX($X$2:$Y$366,$W33-$P$2,1))</f>
        <v>Apostelgeschichte</v>
      </c>
      <c r="G21" s="43" t="str">
        <f t="shared" ref="G21:G48" ca="1" si="8">IF($W33-$P$2&lt;=0,INDEX($X$2:$Y$366,365+($W33-$P$2),2),INDEX($X$2:$Y$366,$W33-$P$2,2))</f>
        <v>21 - 23</v>
      </c>
      <c r="H21" s="75"/>
      <c r="I21" s="44">
        <v>1</v>
      </c>
      <c r="J21" s="42" t="str">
        <f t="shared" ref="J21:J51" ca="1" si="9">IF($W61-$P$2&lt;=0,INDEX($X$2:$Y$366,365+($W61-$P$2),1),INDEX($X$2:$Y$366,$W61-$P$2,1))</f>
        <v>2. Thessalonicher</v>
      </c>
      <c r="K21" s="43" t="str">
        <f t="shared" ref="K21:K51" ca="1" si="10">IF($W61-$P$2&lt;=0,INDEX($X$2:$Y$366,365+($W61-$P$2),2),INDEX($X$2:$Y$366,$W61-$P$2,2))</f>
        <v>1 - 3</v>
      </c>
      <c r="Q21" s="94">
        <v>386</v>
      </c>
      <c r="R21" s="94">
        <f t="shared" ca="1" si="1"/>
        <v>45311</v>
      </c>
      <c r="S21" s="94" t="str">
        <f t="shared" ca="1" si="2"/>
        <v>2024</v>
      </c>
      <c r="T21" s="95">
        <f t="shared" ca="1" si="0"/>
        <v>2025</v>
      </c>
      <c r="U21" s="57">
        <f t="shared" ca="1" si="3"/>
        <v>45677</v>
      </c>
      <c r="V21" s="57" t="str">
        <f t="shared" ca="1" si="4"/>
        <v>Mo</v>
      </c>
      <c r="W21" s="55">
        <v>20</v>
      </c>
      <c r="X21" s="59" t="s">
        <v>99</v>
      </c>
      <c r="Y21" s="59" t="s">
        <v>42</v>
      </c>
      <c r="AB21" s="87"/>
    </row>
    <row r="22" spans="1:29" s="69" customFormat="1" ht="15" customHeight="1" x14ac:dyDescent="0.3">
      <c r="A22" s="79" t="str">
        <f t="shared" ref="A22:A51" ca="1" si="11">TEXT(U3,"T")</f>
        <v>2</v>
      </c>
      <c r="B22" s="42" t="str">
        <f t="shared" ca="1" si="5"/>
        <v>Matthäus</v>
      </c>
      <c r="C22" s="43" t="str">
        <f t="shared" ca="1" si="6"/>
        <v>26 - 28</v>
      </c>
      <c r="D22" s="75"/>
      <c r="E22" s="44">
        <v>2</v>
      </c>
      <c r="F22" s="42" t="str">
        <f t="shared" ca="1" si="7"/>
        <v>Apostelgeschichte</v>
      </c>
      <c r="G22" s="43" t="str">
        <f t="shared" ca="1" si="8"/>
        <v>24 - 26</v>
      </c>
      <c r="H22" s="75"/>
      <c r="I22" s="44">
        <v>2</v>
      </c>
      <c r="J22" s="42" t="str">
        <f t="shared" ca="1" si="9"/>
        <v>1. Timotheus</v>
      </c>
      <c r="K22" s="43" t="str">
        <f t="shared" ca="1" si="10"/>
        <v>1 - 3</v>
      </c>
      <c r="M22" s="63"/>
      <c r="N22" s="63"/>
      <c r="O22" s="63"/>
      <c r="P22" s="63"/>
      <c r="Q22" s="94">
        <v>387</v>
      </c>
      <c r="R22" s="94">
        <f t="shared" ca="1" si="1"/>
        <v>45312</v>
      </c>
      <c r="S22" s="94" t="str">
        <f t="shared" ca="1" si="2"/>
        <v>2024</v>
      </c>
      <c r="T22" s="95">
        <f t="shared" ca="1" si="0"/>
        <v>2025</v>
      </c>
      <c r="U22" s="57">
        <f t="shared" ca="1" si="3"/>
        <v>45678</v>
      </c>
      <c r="V22" s="57" t="str">
        <f t="shared" ca="1" si="4"/>
        <v>Di</v>
      </c>
      <c r="W22" s="55">
        <v>21</v>
      </c>
      <c r="X22" s="59" t="s">
        <v>99</v>
      </c>
      <c r="Y22" s="59" t="s">
        <v>146</v>
      </c>
      <c r="AA22" s="55"/>
      <c r="AB22" s="87"/>
      <c r="AC22" s="55"/>
    </row>
    <row r="23" spans="1:29" ht="15" customHeight="1" x14ac:dyDescent="0.3">
      <c r="A23" s="79" t="str">
        <f t="shared" ca="1" si="11"/>
        <v>3</v>
      </c>
      <c r="B23" s="42" t="str">
        <f t="shared" ca="1" si="5"/>
        <v>Markus</v>
      </c>
      <c r="C23" s="43" t="str">
        <f t="shared" ca="1" si="6"/>
        <v>1 - 3</v>
      </c>
      <c r="D23" s="75"/>
      <c r="E23" s="44">
        <v>3</v>
      </c>
      <c r="F23" s="42" t="str">
        <f t="shared" ca="1" si="7"/>
        <v>Apostelgeschichte</v>
      </c>
      <c r="G23" s="43" t="str">
        <f t="shared" ca="1" si="8"/>
        <v>27 - 28</v>
      </c>
      <c r="H23" s="75"/>
      <c r="I23" s="44">
        <v>3</v>
      </c>
      <c r="J23" s="42" t="str">
        <f t="shared" ca="1" si="9"/>
        <v>1. Timotheus</v>
      </c>
      <c r="K23" s="43" t="str">
        <f t="shared" ca="1" si="10"/>
        <v>4 - 6</v>
      </c>
      <c r="Q23" s="94">
        <v>388</v>
      </c>
      <c r="R23" s="94">
        <f t="shared" ca="1" si="1"/>
        <v>45313</v>
      </c>
      <c r="S23" s="94" t="str">
        <f t="shared" ca="1" si="2"/>
        <v>2024</v>
      </c>
      <c r="T23" s="95">
        <f t="shared" ca="1" si="0"/>
        <v>2025</v>
      </c>
      <c r="U23" s="57">
        <f t="shared" ca="1" si="3"/>
        <v>45679</v>
      </c>
      <c r="V23" s="57" t="str">
        <f t="shared" ca="1" si="4"/>
        <v>Mi</v>
      </c>
      <c r="W23" s="55">
        <v>22</v>
      </c>
      <c r="X23" s="59" t="s">
        <v>99</v>
      </c>
      <c r="Y23" s="59" t="s">
        <v>533</v>
      </c>
      <c r="AB23" s="87"/>
    </row>
    <row r="24" spans="1:29" ht="15" customHeight="1" x14ac:dyDescent="0.3">
      <c r="A24" s="79" t="str">
        <f t="shared" ca="1" si="11"/>
        <v>4</v>
      </c>
      <c r="B24" s="42" t="str">
        <f t="shared" ca="1" si="5"/>
        <v>Markus</v>
      </c>
      <c r="C24" s="43" t="str">
        <f t="shared" ca="1" si="6"/>
        <v>4 - 5</v>
      </c>
      <c r="D24" s="75"/>
      <c r="E24" s="44">
        <v>4</v>
      </c>
      <c r="F24" s="42" t="str">
        <f t="shared" ca="1" si="7"/>
        <v>Römer</v>
      </c>
      <c r="G24" s="43" t="str">
        <f t="shared" ca="1" si="8"/>
        <v>1 - 3</v>
      </c>
      <c r="H24" s="75"/>
      <c r="I24" s="44">
        <v>4</v>
      </c>
      <c r="J24" s="42" t="str">
        <f t="shared" ca="1" si="9"/>
        <v>2. Timotheus</v>
      </c>
      <c r="K24" s="43" t="str">
        <f t="shared" ca="1" si="10"/>
        <v>1 - 4</v>
      </c>
      <c r="Q24" s="94">
        <v>389</v>
      </c>
      <c r="R24" s="94">
        <f t="shared" ca="1" si="1"/>
        <v>45314</v>
      </c>
      <c r="S24" s="94" t="str">
        <f t="shared" ca="1" si="2"/>
        <v>2024</v>
      </c>
      <c r="T24" s="95">
        <f t="shared" ca="1" si="0"/>
        <v>2025</v>
      </c>
      <c r="U24" s="57">
        <f t="shared" ca="1" si="3"/>
        <v>45680</v>
      </c>
      <c r="V24" s="57" t="str">
        <f t="shared" ca="1" si="4"/>
        <v>Do</v>
      </c>
      <c r="W24" s="55">
        <v>23</v>
      </c>
      <c r="X24" s="59" t="s">
        <v>99</v>
      </c>
      <c r="Y24" s="59" t="s">
        <v>273</v>
      </c>
      <c r="AB24" s="87"/>
    </row>
    <row r="25" spans="1:29" ht="15" customHeight="1" x14ac:dyDescent="0.3">
      <c r="A25" s="79" t="str">
        <f t="shared" ca="1" si="11"/>
        <v>5</v>
      </c>
      <c r="B25" s="42" t="str">
        <f t="shared" ca="1" si="5"/>
        <v>Markus</v>
      </c>
      <c r="C25" s="43" t="str">
        <f t="shared" ca="1" si="6"/>
        <v>6 - 8</v>
      </c>
      <c r="D25" s="75"/>
      <c r="E25" s="44">
        <v>5</v>
      </c>
      <c r="F25" s="42" t="str">
        <f t="shared" ca="1" si="7"/>
        <v>Römer</v>
      </c>
      <c r="G25" s="43" t="str">
        <f t="shared" ca="1" si="8"/>
        <v>4 - 6</v>
      </c>
      <c r="H25" s="75"/>
      <c r="I25" s="44">
        <v>5</v>
      </c>
      <c r="J25" s="42" t="str">
        <f t="shared" ca="1" si="9"/>
        <v>Titus + Philemon</v>
      </c>
      <c r="K25" s="43" t="str">
        <f t="shared" ca="1" si="10"/>
        <v>1 - 3 / 1</v>
      </c>
      <c r="Q25" s="94">
        <v>390</v>
      </c>
      <c r="R25" s="94">
        <f t="shared" ca="1" si="1"/>
        <v>45315</v>
      </c>
      <c r="S25" s="94" t="str">
        <f t="shared" ca="1" si="2"/>
        <v>2024</v>
      </c>
      <c r="T25" s="95">
        <f t="shared" ca="1" si="0"/>
        <v>2025</v>
      </c>
      <c r="U25" s="57">
        <f t="shared" ca="1" si="3"/>
        <v>45681</v>
      </c>
      <c r="V25" s="57" t="str">
        <f t="shared" ca="1" si="4"/>
        <v>Fr</v>
      </c>
      <c r="W25" s="55">
        <v>24</v>
      </c>
      <c r="X25" s="59" t="s">
        <v>99</v>
      </c>
      <c r="Y25" s="59" t="s">
        <v>84</v>
      </c>
      <c r="AB25" s="87"/>
    </row>
    <row r="26" spans="1:29" ht="15" customHeight="1" x14ac:dyDescent="0.3">
      <c r="A26" s="79" t="str">
        <f t="shared" ca="1" si="11"/>
        <v>6</v>
      </c>
      <c r="B26" s="42" t="str">
        <f t="shared" ca="1" si="5"/>
        <v>Markus</v>
      </c>
      <c r="C26" s="43" t="str">
        <f t="shared" ca="1" si="6"/>
        <v>9 - 10</v>
      </c>
      <c r="D26" s="75"/>
      <c r="E26" s="44">
        <v>6</v>
      </c>
      <c r="F26" s="42" t="str">
        <f t="shared" ca="1" si="7"/>
        <v>Römer</v>
      </c>
      <c r="G26" s="43" t="str">
        <f t="shared" ca="1" si="8"/>
        <v>7 - 9</v>
      </c>
      <c r="H26" s="75"/>
      <c r="I26" s="44">
        <v>6</v>
      </c>
      <c r="J26" s="42" t="str">
        <f t="shared" ca="1" si="9"/>
        <v>Hebräer</v>
      </c>
      <c r="K26" s="43" t="str">
        <f t="shared" ca="1" si="10"/>
        <v>1 - 3</v>
      </c>
      <c r="Q26" s="94">
        <v>391</v>
      </c>
      <c r="R26" s="94">
        <f t="shared" ca="1" si="1"/>
        <v>45316</v>
      </c>
      <c r="S26" s="94" t="str">
        <f t="shared" ca="1" si="2"/>
        <v>2024</v>
      </c>
      <c r="T26" s="95">
        <f t="shared" ca="1" si="0"/>
        <v>2025</v>
      </c>
      <c r="U26" s="57">
        <f t="shared" ca="1" si="3"/>
        <v>45682</v>
      </c>
      <c r="V26" s="57" t="str">
        <f t="shared" ca="1" si="4"/>
        <v>Sa</v>
      </c>
      <c r="W26" s="55">
        <v>25</v>
      </c>
      <c r="X26" s="59" t="s">
        <v>99</v>
      </c>
      <c r="Y26" s="59" t="s">
        <v>200</v>
      </c>
      <c r="AB26" s="87"/>
    </row>
    <row r="27" spans="1:29" ht="15" customHeight="1" x14ac:dyDescent="0.3">
      <c r="A27" s="79" t="str">
        <f t="shared" ca="1" si="11"/>
        <v>7</v>
      </c>
      <c r="B27" s="42" t="str">
        <f t="shared" ca="1" si="5"/>
        <v>Markus</v>
      </c>
      <c r="C27" s="43" t="str">
        <f t="shared" ca="1" si="6"/>
        <v>11 - 13</v>
      </c>
      <c r="D27" s="75"/>
      <c r="E27" s="44">
        <v>7</v>
      </c>
      <c r="F27" s="42" t="str">
        <f t="shared" ca="1" si="7"/>
        <v>Römer</v>
      </c>
      <c r="G27" s="43" t="str">
        <f t="shared" ca="1" si="8"/>
        <v>10 - 12</v>
      </c>
      <c r="H27" s="75"/>
      <c r="I27" s="44">
        <v>7</v>
      </c>
      <c r="J27" s="42" t="str">
        <f t="shared" ca="1" si="9"/>
        <v>Hebräer</v>
      </c>
      <c r="K27" s="43" t="str">
        <f t="shared" ca="1" si="10"/>
        <v>4 - 7</v>
      </c>
      <c r="Q27" s="94">
        <v>392</v>
      </c>
      <c r="R27" s="94">
        <f t="shared" ca="1" si="1"/>
        <v>45317</v>
      </c>
      <c r="S27" s="94" t="str">
        <f t="shared" ca="1" si="2"/>
        <v>2024</v>
      </c>
      <c r="T27" s="95">
        <f t="shared" ca="1" si="0"/>
        <v>2025</v>
      </c>
      <c r="U27" s="57">
        <f t="shared" ca="1" si="3"/>
        <v>45683</v>
      </c>
      <c r="V27" s="57" t="str">
        <f t="shared" ca="1" si="4"/>
        <v>So</v>
      </c>
      <c r="W27" s="55">
        <v>26</v>
      </c>
      <c r="X27" s="59" t="s">
        <v>124</v>
      </c>
      <c r="Y27" s="59" t="s">
        <v>91</v>
      </c>
      <c r="AB27" s="87"/>
    </row>
    <row r="28" spans="1:29" ht="15" customHeight="1" x14ac:dyDescent="0.3">
      <c r="A28" s="79" t="str">
        <f t="shared" ca="1" si="11"/>
        <v>8</v>
      </c>
      <c r="B28" s="42" t="str">
        <f t="shared" ca="1" si="5"/>
        <v>Markus</v>
      </c>
      <c r="C28" s="43" t="str">
        <f t="shared" ca="1" si="6"/>
        <v>14 - 16</v>
      </c>
      <c r="D28" s="75"/>
      <c r="E28" s="44">
        <v>8</v>
      </c>
      <c r="F28" s="42" t="str">
        <f t="shared" ca="1" si="7"/>
        <v>Römer</v>
      </c>
      <c r="G28" s="43" t="str">
        <f t="shared" ca="1" si="8"/>
        <v>13 - 16</v>
      </c>
      <c r="H28" s="75"/>
      <c r="I28" s="44">
        <v>8</v>
      </c>
      <c r="J28" s="42" t="str">
        <f t="shared" ca="1" si="9"/>
        <v>Hebräer</v>
      </c>
      <c r="K28" s="43" t="str">
        <f t="shared" ca="1" si="10"/>
        <v>8 - 10</v>
      </c>
      <c r="Q28" s="94">
        <v>393</v>
      </c>
      <c r="R28" s="94">
        <f t="shared" ca="1" si="1"/>
        <v>45318</v>
      </c>
      <c r="S28" s="94" t="str">
        <f t="shared" ca="1" si="2"/>
        <v>2024</v>
      </c>
      <c r="T28" s="95">
        <f t="shared" ca="1" si="0"/>
        <v>2025</v>
      </c>
      <c r="U28" s="57">
        <f t="shared" ca="1" si="3"/>
        <v>45684</v>
      </c>
      <c r="V28" s="57" t="str">
        <f t="shared" ca="1" si="4"/>
        <v>Mo</v>
      </c>
      <c r="W28" s="55">
        <v>27</v>
      </c>
      <c r="X28" s="59" t="s">
        <v>124</v>
      </c>
      <c r="Y28" s="59" t="s">
        <v>212</v>
      </c>
      <c r="AB28" s="87"/>
    </row>
    <row r="29" spans="1:29" ht="15" customHeight="1" x14ac:dyDescent="0.3">
      <c r="A29" s="79" t="str">
        <f t="shared" ca="1" si="11"/>
        <v>9</v>
      </c>
      <c r="B29" s="42" t="str">
        <f t="shared" ca="1" si="5"/>
        <v>Lukas</v>
      </c>
      <c r="C29" s="43" t="str">
        <f t="shared" ca="1" si="6"/>
        <v>1 - 2</v>
      </c>
      <c r="D29" s="75"/>
      <c r="E29" s="44">
        <v>9</v>
      </c>
      <c r="F29" s="42" t="str">
        <f t="shared" ca="1" si="7"/>
        <v>1. Korinther</v>
      </c>
      <c r="G29" s="43" t="str">
        <f t="shared" ca="1" si="8"/>
        <v>1 - 3</v>
      </c>
      <c r="H29" s="75"/>
      <c r="I29" s="44">
        <v>9</v>
      </c>
      <c r="J29" s="42" t="str">
        <f t="shared" ca="1" si="9"/>
        <v>Hebräer</v>
      </c>
      <c r="K29" s="43" t="str">
        <f t="shared" ca="1" si="10"/>
        <v>11 - 13</v>
      </c>
      <c r="Q29" s="94">
        <v>394</v>
      </c>
      <c r="R29" s="94">
        <f t="shared" ca="1" si="1"/>
        <v>45319</v>
      </c>
      <c r="S29" s="94" t="str">
        <f t="shared" ca="1" si="2"/>
        <v>2024</v>
      </c>
      <c r="T29" s="95">
        <f t="shared" ca="1" si="0"/>
        <v>2025</v>
      </c>
      <c r="U29" s="57">
        <f t="shared" ca="1" si="3"/>
        <v>45685</v>
      </c>
      <c r="V29" s="57" t="str">
        <f t="shared" ca="1" si="4"/>
        <v>Di</v>
      </c>
      <c r="W29" s="55">
        <v>28</v>
      </c>
      <c r="X29" s="59" t="s">
        <v>124</v>
      </c>
      <c r="Y29" s="59" t="s">
        <v>268</v>
      </c>
    </row>
    <row r="30" spans="1:29" ht="15" customHeight="1" x14ac:dyDescent="0.3">
      <c r="A30" s="79" t="str">
        <f t="shared" ca="1" si="11"/>
        <v>10</v>
      </c>
      <c r="B30" s="42" t="str">
        <f t="shared" ca="1" si="5"/>
        <v>Lukas</v>
      </c>
      <c r="C30" s="43" t="str">
        <f t="shared" ca="1" si="6"/>
        <v>3 - 5</v>
      </c>
      <c r="D30" s="75"/>
      <c r="E30" s="44">
        <v>10</v>
      </c>
      <c r="F30" s="42" t="str">
        <f t="shared" ca="1" si="7"/>
        <v>1. Korinther</v>
      </c>
      <c r="G30" s="43" t="str">
        <f t="shared" ca="1" si="8"/>
        <v>4 - 6</v>
      </c>
      <c r="H30" s="75"/>
      <c r="I30" s="44">
        <v>10</v>
      </c>
      <c r="J30" s="42" t="str">
        <f t="shared" ca="1" si="9"/>
        <v>Jakobus</v>
      </c>
      <c r="K30" s="43" t="str">
        <f t="shared" ca="1" si="10"/>
        <v>1 - 2</v>
      </c>
      <c r="Q30" s="94">
        <v>395</v>
      </c>
      <c r="R30" s="94">
        <f t="shared" ca="1" si="1"/>
        <v>45320</v>
      </c>
      <c r="S30" s="94" t="str">
        <f t="shared" ca="1" si="2"/>
        <v>2024</v>
      </c>
      <c r="T30" s="95">
        <f t="shared" ca="1" si="0"/>
        <v>2025</v>
      </c>
      <c r="U30" s="57">
        <f t="shared" ca="1" si="3"/>
        <v>45686</v>
      </c>
      <c r="V30" s="57" t="str">
        <f t="shared" ca="1" si="4"/>
        <v>Mi</v>
      </c>
      <c r="W30" s="55">
        <v>29</v>
      </c>
      <c r="X30" s="59" t="s">
        <v>124</v>
      </c>
      <c r="Y30" s="59" t="s">
        <v>108</v>
      </c>
    </row>
    <row r="31" spans="1:29" ht="15" customHeight="1" x14ac:dyDescent="0.3">
      <c r="A31" s="79" t="str">
        <f t="shared" ca="1" si="11"/>
        <v>11</v>
      </c>
      <c r="B31" s="42" t="str">
        <f t="shared" ca="1" si="5"/>
        <v>Lukas</v>
      </c>
      <c r="C31" s="43" t="str">
        <f t="shared" ca="1" si="6"/>
        <v>6 - 7</v>
      </c>
      <c r="D31" s="75"/>
      <c r="E31" s="44">
        <v>11</v>
      </c>
      <c r="F31" s="42" t="str">
        <f t="shared" ca="1" si="7"/>
        <v>1. Korinther</v>
      </c>
      <c r="G31" s="43" t="str">
        <f t="shared" ca="1" si="8"/>
        <v>7 - 9</v>
      </c>
      <c r="H31" s="75"/>
      <c r="I31" s="44">
        <v>11</v>
      </c>
      <c r="J31" s="42" t="str">
        <f t="shared" ca="1" si="9"/>
        <v>Jakobus</v>
      </c>
      <c r="K31" s="43" t="str">
        <f t="shared" ca="1" si="10"/>
        <v>3 - 5</v>
      </c>
      <c r="Q31" s="94">
        <v>396</v>
      </c>
      <c r="R31" s="94">
        <f t="shared" ca="1" si="1"/>
        <v>45321</v>
      </c>
      <c r="S31" s="94" t="str">
        <f t="shared" ca="1" si="2"/>
        <v>2024</v>
      </c>
      <c r="T31" s="95">
        <f t="shared" ca="1" si="0"/>
        <v>2025</v>
      </c>
      <c r="U31" s="57">
        <f t="shared" ca="1" si="3"/>
        <v>45687</v>
      </c>
      <c r="V31" s="57" t="str">
        <f t="shared" ca="1" si="4"/>
        <v>Do</v>
      </c>
      <c r="W31" s="55">
        <v>30</v>
      </c>
      <c r="X31" s="59" t="s">
        <v>124</v>
      </c>
      <c r="Y31" s="59" t="s">
        <v>93</v>
      </c>
    </row>
    <row r="32" spans="1:29" ht="15" customHeight="1" x14ac:dyDescent="0.3">
      <c r="A32" s="79" t="str">
        <f t="shared" ca="1" si="11"/>
        <v>12</v>
      </c>
      <c r="B32" s="42" t="str">
        <f t="shared" ca="1" si="5"/>
        <v>Lukas</v>
      </c>
      <c r="C32" s="43" t="str">
        <f t="shared" ca="1" si="6"/>
        <v>8 - 9</v>
      </c>
      <c r="D32" s="75"/>
      <c r="E32" s="44">
        <v>12</v>
      </c>
      <c r="F32" s="42" t="str">
        <f t="shared" ca="1" si="7"/>
        <v>1. Korinther</v>
      </c>
      <c r="G32" s="43" t="str">
        <f t="shared" ca="1" si="8"/>
        <v>10 - 11</v>
      </c>
      <c r="H32" s="75"/>
      <c r="I32" s="44">
        <v>12</v>
      </c>
      <c r="J32" s="42" t="str">
        <f t="shared" ca="1" si="9"/>
        <v>1. Petrus</v>
      </c>
      <c r="K32" s="43" t="str">
        <f t="shared" ca="1" si="10"/>
        <v>1 - 5</v>
      </c>
      <c r="Q32" s="94">
        <v>397</v>
      </c>
      <c r="R32" s="94">
        <f t="shared" ca="1" si="1"/>
        <v>45322</v>
      </c>
      <c r="S32" s="94" t="str">
        <f t="shared" ca="1" si="2"/>
        <v>2024</v>
      </c>
      <c r="T32" s="95">
        <f t="shared" ca="1" si="0"/>
        <v>2025</v>
      </c>
      <c r="U32" s="57">
        <f t="shared" ca="1" si="3"/>
        <v>45688</v>
      </c>
      <c r="V32" s="57" t="str">
        <f t="shared" ca="1" si="4"/>
        <v>Fr</v>
      </c>
      <c r="W32" s="55">
        <v>31</v>
      </c>
      <c r="X32" s="59" t="s">
        <v>124</v>
      </c>
      <c r="Y32" s="59" t="s">
        <v>273</v>
      </c>
    </row>
    <row r="33" spans="1:25" ht="15" customHeight="1" x14ac:dyDescent="0.3">
      <c r="A33" s="79" t="str">
        <f t="shared" ca="1" si="11"/>
        <v>13</v>
      </c>
      <c r="B33" s="42" t="str">
        <f t="shared" ca="1" si="5"/>
        <v>Lukas</v>
      </c>
      <c r="C33" s="43" t="str">
        <f t="shared" ca="1" si="6"/>
        <v>10 - 11</v>
      </c>
      <c r="D33" s="75"/>
      <c r="E33" s="44">
        <v>13</v>
      </c>
      <c r="F33" s="42" t="str">
        <f t="shared" ca="1" si="7"/>
        <v>1. Korinther</v>
      </c>
      <c r="G33" s="43" t="str">
        <f t="shared" ca="1" si="8"/>
        <v>12 - 14</v>
      </c>
      <c r="H33" s="75"/>
      <c r="I33" s="44">
        <v>13</v>
      </c>
      <c r="J33" s="42" t="str">
        <f t="shared" ca="1" si="9"/>
        <v>2. Petrus</v>
      </c>
      <c r="K33" s="43" t="str">
        <f t="shared" ca="1" si="10"/>
        <v>1 - 3</v>
      </c>
      <c r="Q33" s="94">
        <v>398</v>
      </c>
      <c r="R33" s="94">
        <f t="shared" ca="1" si="1"/>
        <v>45323</v>
      </c>
      <c r="S33" s="94" t="str">
        <f t="shared" ca="1" si="2"/>
        <v>2024</v>
      </c>
      <c r="T33" s="95">
        <f t="shared" ca="1" si="0"/>
        <v>2025</v>
      </c>
      <c r="U33" s="57">
        <f t="shared" ca="1" si="3"/>
        <v>45689</v>
      </c>
      <c r="V33" s="57" t="str">
        <f t="shared" ca="1" si="4"/>
        <v>Sa</v>
      </c>
      <c r="W33" s="55">
        <v>32</v>
      </c>
      <c r="X33" s="59" t="s">
        <v>124</v>
      </c>
      <c r="Y33" s="59" t="s">
        <v>84</v>
      </c>
    </row>
    <row r="34" spans="1:25" ht="15" customHeight="1" x14ac:dyDescent="0.3">
      <c r="A34" s="79" t="str">
        <f t="shared" ca="1" si="11"/>
        <v>14</v>
      </c>
      <c r="B34" s="42" t="str">
        <f t="shared" ca="1" si="5"/>
        <v>Lukas</v>
      </c>
      <c r="C34" s="43" t="str">
        <f t="shared" ca="1" si="6"/>
        <v>12 - 14</v>
      </c>
      <c r="D34" s="75"/>
      <c r="E34" s="44">
        <v>14</v>
      </c>
      <c r="F34" s="42" t="str">
        <f t="shared" ca="1" si="7"/>
        <v>1. Korinther</v>
      </c>
      <c r="G34" s="43" t="str">
        <f t="shared" ca="1" si="8"/>
        <v>15 - 16</v>
      </c>
      <c r="H34" s="75"/>
      <c r="I34" s="44">
        <v>14</v>
      </c>
      <c r="J34" s="42" t="str">
        <f t="shared" ca="1" si="9"/>
        <v>1. Johannes</v>
      </c>
      <c r="K34" s="43" t="str">
        <f t="shared" ca="1" si="10"/>
        <v>1 - 5</v>
      </c>
      <c r="Q34" s="94">
        <v>399</v>
      </c>
      <c r="R34" s="94">
        <f t="shared" ca="1" si="1"/>
        <v>45324</v>
      </c>
      <c r="S34" s="94" t="str">
        <f t="shared" ca="1" si="2"/>
        <v>2024</v>
      </c>
      <c r="T34" s="95">
        <f t="shared" ca="1" si="0"/>
        <v>2025</v>
      </c>
      <c r="U34" s="57">
        <f t="shared" ca="1" si="3"/>
        <v>45690</v>
      </c>
      <c r="V34" s="57" t="str">
        <f t="shared" ca="1" si="4"/>
        <v>So</v>
      </c>
      <c r="W34" s="55">
        <v>33</v>
      </c>
      <c r="X34" s="59" t="s">
        <v>140</v>
      </c>
      <c r="Y34" s="59" t="s">
        <v>91</v>
      </c>
    </row>
    <row r="35" spans="1:25" ht="15" customHeight="1" x14ac:dyDescent="0.3">
      <c r="A35" s="79" t="str">
        <f t="shared" ca="1" si="11"/>
        <v>15</v>
      </c>
      <c r="B35" s="42" t="str">
        <f t="shared" ca="1" si="5"/>
        <v>Lukas</v>
      </c>
      <c r="C35" s="43" t="str">
        <f t="shared" ca="1" si="6"/>
        <v>15 - 17</v>
      </c>
      <c r="D35" s="75"/>
      <c r="E35" s="44">
        <v>15</v>
      </c>
      <c r="F35" s="42" t="str">
        <f t="shared" ca="1" si="7"/>
        <v>2. Korinther</v>
      </c>
      <c r="G35" s="43" t="str">
        <f t="shared" ca="1" si="8"/>
        <v>1 - 3</v>
      </c>
      <c r="H35" s="75"/>
      <c r="I35" s="44">
        <v>15</v>
      </c>
      <c r="J35" s="42" t="str">
        <f t="shared" ca="1" si="9"/>
        <v>2. + 3. Johannes</v>
      </c>
      <c r="K35" s="43" t="str">
        <f t="shared" ca="1" si="10"/>
        <v>1</v>
      </c>
      <c r="Q35" s="94">
        <v>400</v>
      </c>
      <c r="R35" s="94">
        <f t="shared" ca="1" si="1"/>
        <v>45325</v>
      </c>
      <c r="S35" s="94" t="str">
        <f t="shared" ca="1" si="2"/>
        <v>2024</v>
      </c>
      <c r="T35" s="95">
        <f t="shared" ca="1" si="0"/>
        <v>2025</v>
      </c>
      <c r="U35" s="57">
        <f t="shared" ca="1" si="3"/>
        <v>45691</v>
      </c>
      <c r="V35" s="57" t="str">
        <f t="shared" ca="1" si="4"/>
        <v>Mo</v>
      </c>
      <c r="W35" s="55">
        <v>34</v>
      </c>
      <c r="X35" s="59" t="s">
        <v>140</v>
      </c>
      <c r="Y35" s="59" t="s">
        <v>212</v>
      </c>
    </row>
    <row r="36" spans="1:25" ht="15" customHeight="1" x14ac:dyDescent="0.3">
      <c r="A36" s="79" t="str">
        <f t="shared" ca="1" si="11"/>
        <v>16</v>
      </c>
      <c r="B36" s="42" t="str">
        <f t="shared" ca="1" si="5"/>
        <v>Lukas</v>
      </c>
      <c r="C36" s="43" t="str">
        <f t="shared" ca="1" si="6"/>
        <v>18 - 21</v>
      </c>
      <c r="D36" s="75"/>
      <c r="E36" s="44">
        <v>16</v>
      </c>
      <c r="F36" s="42" t="str">
        <f t="shared" ca="1" si="7"/>
        <v>2. Korinther</v>
      </c>
      <c r="G36" s="43" t="str">
        <f t="shared" ca="1" si="8"/>
        <v>4 - 5</v>
      </c>
      <c r="H36" s="75"/>
      <c r="I36" s="44">
        <v>16</v>
      </c>
      <c r="J36" s="42" t="str">
        <f t="shared" ca="1" si="9"/>
        <v>Judas</v>
      </c>
      <c r="K36" s="43" t="str">
        <f t="shared" ca="1" si="10"/>
        <v>1</v>
      </c>
      <c r="Q36" s="94">
        <v>401</v>
      </c>
      <c r="R36" s="94">
        <f t="shared" ca="1" si="1"/>
        <v>45326</v>
      </c>
      <c r="S36" s="94" t="str">
        <f t="shared" ca="1" si="2"/>
        <v>2024</v>
      </c>
      <c r="T36" s="95">
        <f t="shared" ca="1" si="0"/>
        <v>2025</v>
      </c>
      <c r="U36" s="57">
        <f t="shared" ca="1" si="3"/>
        <v>45692</v>
      </c>
      <c r="V36" s="57" t="str">
        <f t="shared" ca="1" si="4"/>
        <v>Di</v>
      </c>
      <c r="W36" s="55">
        <v>35</v>
      </c>
      <c r="X36" s="59" t="s">
        <v>140</v>
      </c>
      <c r="Y36" s="59" t="s">
        <v>268</v>
      </c>
    </row>
    <row r="37" spans="1:25" ht="15" customHeight="1" x14ac:dyDescent="0.3">
      <c r="A37" s="79" t="str">
        <f t="shared" ca="1" si="11"/>
        <v>17</v>
      </c>
      <c r="B37" s="42" t="str">
        <f t="shared" ca="1" si="5"/>
        <v>Lukas</v>
      </c>
      <c r="C37" s="43" t="str">
        <f t="shared" ca="1" si="6"/>
        <v>22 - 24</v>
      </c>
      <c r="D37" s="75"/>
      <c r="E37" s="44">
        <v>17</v>
      </c>
      <c r="F37" s="42" t="str">
        <f t="shared" ca="1" si="7"/>
        <v>2. Korinther</v>
      </c>
      <c r="G37" s="43" t="str">
        <f t="shared" ca="1" si="8"/>
        <v>6 - 9</v>
      </c>
      <c r="H37" s="75"/>
      <c r="I37" s="44">
        <v>17</v>
      </c>
      <c r="J37" s="42" t="str">
        <f t="shared" ca="1" si="9"/>
        <v>Offenbarung</v>
      </c>
      <c r="K37" s="43" t="str">
        <f t="shared" ca="1" si="10"/>
        <v>1 - 3</v>
      </c>
      <c r="Q37" s="94">
        <v>402</v>
      </c>
      <c r="R37" s="94">
        <f t="shared" ca="1" si="1"/>
        <v>45327</v>
      </c>
      <c r="S37" s="94" t="str">
        <f t="shared" ca="1" si="2"/>
        <v>2024</v>
      </c>
      <c r="T37" s="95">
        <f t="shared" ca="1" si="0"/>
        <v>2025</v>
      </c>
      <c r="U37" s="57">
        <f t="shared" ca="1" si="3"/>
        <v>45693</v>
      </c>
      <c r="V37" s="57" t="str">
        <f t="shared" ca="1" si="4"/>
        <v>Mi</v>
      </c>
      <c r="W37" s="55">
        <v>36</v>
      </c>
      <c r="X37" s="59" t="s">
        <v>140</v>
      </c>
      <c r="Y37" s="59" t="s">
        <v>108</v>
      </c>
    </row>
    <row r="38" spans="1:25" ht="15" customHeight="1" x14ac:dyDescent="0.3">
      <c r="A38" s="79" t="str">
        <f t="shared" ca="1" si="11"/>
        <v>18</v>
      </c>
      <c r="B38" s="42" t="str">
        <f t="shared" ca="1" si="5"/>
        <v>Johannes</v>
      </c>
      <c r="C38" s="43" t="str">
        <f t="shared" ca="1" si="6"/>
        <v>1 - 3</v>
      </c>
      <c r="D38" s="75"/>
      <c r="E38" s="44">
        <v>18</v>
      </c>
      <c r="F38" s="42" t="str">
        <f t="shared" ca="1" si="7"/>
        <v>2. Korinther</v>
      </c>
      <c r="G38" s="43" t="str">
        <f t="shared" ca="1" si="8"/>
        <v>10 - 13</v>
      </c>
      <c r="H38" s="75"/>
      <c r="I38" s="44">
        <v>18</v>
      </c>
      <c r="J38" s="42" t="str">
        <f t="shared" ca="1" si="9"/>
        <v>Offenbarung</v>
      </c>
      <c r="K38" s="43" t="str">
        <f t="shared" ca="1" si="10"/>
        <v>4 - 6</v>
      </c>
      <c r="Q38" s="94">
        <v>403</v>
      </c>
      <c r="R38" s="94">
        <f t="shared" ca="1" si="1"/>
        <v>45328</v>
      </c>
      <c r="S38" s="94" t="str">
        <f t="shared" ca="1" si="2"/>
        <v>2024</v>
      </c>
      <c r="T38" s="95">
        <f t="shared" ca="1" si="0"/>
        <v>2025</v>
      </c>
      <c r="U38" s="57">
        <f t="shared" ca="1" si="3"/>
        <v>45694</v>
      </c>
      <c r="V38" s="57" t="str">
        <f t="shared" ca="1" si="4"/>
        <v>Do</v>
      </c>
      <c r="W38" s="55">
        <v>37</v>
      </c>
      <c r="X38" s="59" t="s">
        <v>140</v>
      </c>
      <c r="Y38" s="59" t="s">
        <v>128</v>
      </c>
    </row>
    <row r="39" spans="1:25" ht="15" customHeight="1" x14ac:dyDescent="0.3">
      <c r="A39" s="79" t="str">
        <f t="shared" ca="1" si="11"/>
        <v>19</v>
      </c>
      <c r="B39" s="42" t="str">
        <f t="shared" ca="1" si="5"/>
        <v>Johannes</v>
      </c>
      <c r="C39" s="43" t="str">
        <f t="shared" ca="1" si="6"/>
        <v>4 - 6</v>
      </c>
      <c r="D39" s="75"/>
      <c r="E39" s="44">
        <v>19</v>
      </c>
      <c r="F39" s="42" t="str">
        <f t="shared" ca="1" si="7"/>
        <v>Galater</v>
      </c>
      <c r="G39" s="43" t="str">
        <f t="shared" ca="1" si="8"/>
        <v>1 - 3</v>
      </c>
      <c r="H39" s="75"/>
      <c r="I39" s="44">
        <v>19</v>
      </c>
      <c r="J39" s="42" t="str">
        <f t="shared" ca="1" si="9"/>
        <v>Offenbarung</v>
      </c>
      <c r="K39" s="43" t="str">
        <f t="shared" ca="1" si="10"/>
        <v>7 - 9</v>
      </c>
      <c r="Q39" s="94">
        <v>404</v>
      </c>
      <c r="R39" s="94">
        <f t="shared" ca="1" si="1"/>
        <v>45329</v>
      </c>
      <c r="S39" s="94" t="str">
        <f t="shared" ca="1" si="2"/>
        <v>2024</v>
      </c>
      <c r="T39" s="95">
        <f t="shared" ca="1" si="0"/>
        <v>2025</v>
      </c>
      <c r="U39" s="57">
        <f t="shared" ca="1" si="3"/>
        <v>45695</v>
      </c>
      <c r="V39" s="57" t="str">
        <f t="shared" ca="1" si="4"/>
        <v>Fr</v>
      </c>
      <c r="W39" s="55">
        <v>38</v>
      </c>
      <c r="X39" s="59" t="s">
        <v>140</v>
      </c>
      <c r="Y39" s="59" t="s">
        <v>269</v>
      </c>
    </row>
    <row r="40" spans="1:25" ht="15" customHeight="1" x14ac:dyDescent="0.3">
      <c r="A40" s="79" t="str">
        <f t="shared" ca="1" si="11"/>
        <v>20</v>
      </c>
      <c r="B40" s="42" t="str">
        <f t="shared" ca="1" si="5"/>
        <v>Johannes</v>
      </c>
      <c r="C40" s="43" t="str">
        <f t="shared" ca="1" si="6"/>
        <v>7 - 9</v>
      </c>
      <c r="D40" s="75"/>
      <c r="E40" s="44">
        <v>20</v>
      </c>
      <c r="F40" s="42" t="str">
        <f t="shared" ca="1" si="7"/>
        <v>Galater</v>
      </c>
      <c r="G40" s="43" t="str">
        <f t="shared" ca="1" si="8"/>
        <v>4 - 6</v>
      </c>
      <c r="H40" s="75"/>
      <c r="I40" s="44">
        <v>20</v>
      </c>
      <c r="J40" s="42" t="str">
        <f t="shared" ca="1" si="9"/>
        <v>Offenbarung</v>
      </c>
      <c r="K40" s="43" t="str">
        <f t="shared" ca="1" si="10"/>
        <v>10 - 12</v>
      </c>
      <c r="Q40" s="94">
        <v>405</v>
      </c>
      <c r="R40" s="94">
        <f t="shared" ca="1" si="1"/>
        <v>45330</v>
      </c>
      <c r="S40" s="94" t="str">
        <f t="shared" ca="1" si="2"/>
        <v>2024</v>
      </c>
      <c r="T40" s="95">
        <f t="shared" ca="1" si="0"/>
        <v>2025</v>
      </c>
      <c r="U40" s="57">
        <f t="shared" ca="1" si="3"/>
        <v>45696</v>
      </c>
      <c r="V40" s="57" t="str">
        <f t="shared" ca="1" si="4"/>
        <v>Sa</v>
      </c>
      <c r="W40" s="55">
        <v>39</v>
      </c>
      <c r="X40" s="59" t="s">
        <v>140</v>
      </c>
      <c r="Y40" s="59" t="s">
        <v>541</v>
      </c>
    </row>
    <row r="41" spans="1:25" ht="15" customHeight="1" x14ac:dyDescent="0.3">
      <c r="A41" s="79" t="str">
        <f t="shared" ca="1" si="11"/>
        <v>21</v>
      </c>
      <c r="B41" s="42" t="str">
        <f t="shared" ca="1" si="5"/>
        <v>Johannes</v>
      </c>
      <c r="C41" s="43" t="str">
        <f t="shared" ca="1" si="6"/>
        <v>10 - 12</v>
      </c>
      <c r="D41" s="75"/>
      <c r="E41" s="44">
        <v>21</v>
      </c>
      <c r="F41" s="42" t="str">
        <f t="shared" ca="1" si="7"/>
        <v>Epheser</v>
      </c>
      <c r="G41" s="43" t="str">
        <f t="shared" ca="1" si="8"/>
        <v>1 - 3</v>
      </c>
      <c r="H41" s="75"/>
      <c r="I41" s="44">
        <v>21</v>
      </c>
      <c r="J41" s="42" t="str">
        <f t="shared" ca="1" si="9"/>
        <v>Offenbarung</v>
      </c>
      <c r="K41" s="43" t="str">
        <f t="shared" ca="1" si="10"/>
        <v>13 - 16</v>
      </c>
      <c r="Q41" s="94">
        <v>406</v>
      </c>
      <c r="R41" s="94">
        <f t="shared" ca="1" si="1"/>
        <v>45331</v>
      </c>
      <c r="S41" s="94" t="str">
        <f t="shared" ca="1" si="2"/>
        <v>2024</v>
      </c>
      <c r="T41" s="95">
        <f t="shared" ca="1" si="0"/>
        <v>2025</v>
      </c>
      <c r="U41" s="57">
        <f t="shared" ca="1" si="3"/>
        <v>45697</v>
      </c>
      <c r="V41" s="57" t="str">
        <f t="shared" ca="1" si="4"/>
        <v>So</v>
      </c>
      <c r="W41" s="55">
        <v>40</v>
      </c>
      <c r="X41" s="59" t="s">
        <v>140</v>
      </c>
      <c r="Y41" s="59" t="s">
        <v>544</v>
      </c>
    </row>
    <row r="42" spans="1:25" ht="15" customHeight="1" x14ac:dyDescent="0.3">
      <c r="A42" s="79" t="str">
        <f t="shared" ca="1" si="11"/>
        <v>22</v>
      </c>
      <c r="B42" s="42" t="str">
        <f t="shared" ca="1" si="5"/>
        <v>Johannes</v>
      </c>
      <c r="C42" s="43" t="str">
        <f t="shared" ca="1" si="6"/>
        <v>13 - 14</v>
      </c>
      <c r="D42" s="75"/>
      <c r="E42" s="44">
        <v>22</v>
      </c>
      <c r="F42" s="42" t="str">
        <f t="shared" ca="1" si="7"/>
        <v>Epheser</v>
      </c>
      <c r="G42" s="43" t="str">
        <f t="shared" ca="1" si="8"/>
        <v>4 - 6</v>
      </c>
      <c r="H42" s="75"/>
      <c r="I42" s="44">
        <v>22</v>
      </c>
      <c r="J42" s="42" t="str">
        <f t="shared" ca="1" si="9"/>
        <v>Offenbarung</v>
      </c>
      <c r="K42" s="43" t="str">
        <f t="shared" ca="1" si="10"/>
        <v>17 - 19</v>
      </c>
      <c r="Q42" s="94">
        <v>407</v>
      </c>
      <c r="R42" s="94">
        <f t="shared" ca="1" si="1"/>
        <v>45332</v>
      </c>
      <c r="S42" s="94" t="str">
        <f t="shared" ca="1" si="2"/>
        <v>2024</v>
      </c>
      <c r="T42" s="95">
        <f t="shared" ca="1" si="0"/>
        <v>2025</v>
      </c>
      <c r="U42" s="57">
        <f t="shared" ca="1" si="3"/>
        <v>45698</v>
      </c>
      <c r="V42" s="57" t="str">
        <f t="shared" ca="1" si="4"/>
        <v>Mo</v>
      </c>
      <c r="W42" s="55">
        <v>41</v>
      </c>
      <c r="X42" s="59" t="s">
        <v>140</v>
      </c>
      <c r="Y42" s="59" t="s">
        <v>546</v>
      </c>
    </row>
    <row r="43" spans="1:25" ht="15" customHeight="1" x14ac:dyDescent="0.3">
      <c r="A43" s="79" t="str">
        <f t="shared" ca="1" si="11"/>
        <v>23</v>
      </c>
      <c r="B43" s="42" t="str">
        <f t="shared" ca="1" si="5"/>
        <v>Johannes</v>
      </c>
      <c r="C43" s="43" t="str">
        <f t="shared" ca="1" si="6"/>
        <v>15 - 17</v>
      </c>
      <c r="D43" s="75"/>
      <c r="E43" s="44">
        <v>23</v>
      </c>
      <c r="F43" s="42" t="str">
        <f t="shared" ca="1" si="7"/>
        <v>Philipper</v>
      </c>
      <c r="G43" s="43" t="str">
        <f t="shared" ca="1" si="8"/>
        <v>1 - 2</v>
      </c>
      <c r="H43" s="75"/>
      <c r="I43" s="44">
        <v>23</v>
      </c>
      <c r="J43" s="42" t="str">
        <f t="shared" ca="1" si="9"/>
        <v>Offenbarung</v>
      </c>
      <c r="K43" s="43" t="str">
        <f t="shared" ca="1" si="10"/>
        <v>20 - 22</v>
      </c>
      <c r="Q43" s="94">
        <v>408</v>
      </c>
      <c r="R43" s="94">
        <f t="shared" ca="1" si="1"/>
        <v>45333</v>
      </c>
      <c r="S43" s="94" t="str">
        <f t="shared" ca="1" si="2"/>
        <v>2024</v>
      </c>
      <c r="T43" s="95">
        <f t="shared" ca="1" si="0"/>
        <v>2025</v>
      </c>
      <c r="U43" s="57">
        <f t="shared" ca="1" si="3"/>
        <v>45699</v>
      </c>
      <c r="V43" s="57" t="str">
        <f t="shared" ca="1" si="4"/>
        <v>Di</v>
      </c>
      <c r="W43" s="55">
        <v>42</v>
      </c>
      <c r="X43" s="59" t="s">
        <v>140</v>
      </c>
      <c r="Y43" s="59" t="s">
        <v>74</v>
      </c>
    </row>
    <row r="44" spans="1:25" ht="15" customHeight="1" x14ac:dyDescent="0.3">
      <c r="A44" s="79" t="str">
        <f t="shared" ca="1" si="11"/>
        <v>24</v>
      </c>
      <c r="B44" s="42" t="str">
        <f t="shared" ca="1" si="5"/>
        <v>Johannes</v>
      </c>
      <c r="C44" s="43" t="str">
        <f t="shared" ca="1" si="6"/>
        <v>18 - 21</v>
      </c>
      <c r="D44" s="75"/>
      <c r="E44" s="44">
        <v>24</v>
      </c>
      <c r="F44" s="42" t="str">
        <f t="shared" ca="1" si="7"/>
        <v>Philipper</v>
      </c>
      <c r="G44" s="43" t="str">
        <f t="shared" ca="1" si="8"/>
        <v>3 - 4</v>
      </c>
      <c r="H44" s="75"/>
      <c r="I44" s="44">
        <v>24</v>
      </c>
      <c r="J44" s="42" t="str">
        <f t="shared" ca="1" si="9"/>
        <v>Matthäus</v>
      </c>
      <c r="K44" s="43" t="str">
        <f t="shared" ca="1" si="10"/>
        <v>1 - 4</v>
      </c>
      <c r="Q44" s="94">
        <v>409</v>
      </c>
      <c r="R44" s="94">
        <f t="shared" ca="1" si="1"/>
        <v>45334</v>
      </c>
      <c r="S44" s="94" t="str">
        <f t="shared" ca="1" si="2"/>
        <v>2024</v>
      </c>
      <c r="T44" s="95">
        <f t="shared" ca="1" si="0"/>
        <v>2025</v>
      </c>
      <c r="U44" s="57">
        <f t="shared" ca="1" si="3"/>
        <v>45700</v>
      </c>
      <c r="V44" s="57" t="str">
        <f t="shared" ca="1" si="4"/>
        <v>Mi</v>
      </c>
      <c r="W44" s="55">
        <v>43</v>
      </c>
      <c r="X44" s="59" t="s">
        <v>156</v>
      </c>
      <c r="Y44" s="59" t="s">
        <v>91</v>
      </c>
    </row>
    <row r="45" spans="1:25" ht="15" customHeight="1" x14ac:dyDescent="0.3">
      <c r="A45" s="79" t="str">
        <f t="shared" ca="1" si="11"/>
        <v>25</v>
      </c>
      <c r="B45" s="42" t="str">
        <f t="shared" ca="1" si="5"/>
        <v>Apostelgeschichte</v>
      </c>
      <c r="C45" s="43" t="str">
        <f t="shared" ca="1" si="6"/>
        <v>1 - 3</v>
      </c>
      <c r="D45" s="75"/>
      <c r="E45" s="44">
        <v>25</v>
      </c>
      <c r="F45" s="42" t="str">
        <f t="shared" ca="1" si="7"/>
        <v>Kolosser</v>
      </c>
      <c r="G45" s="43" t="str">
        <f t="shared" ca="1" si="8"/>
        <v>1 - 2</v>
      </c>
      <c r="H45" s="75"/>
      <c r="I45" s="44">
        <v>25</v>
      </c>
      <c r="J45" s="42" t="str">
        <f t="shared" ca="1" si="9"/>
        <v>Matthäus</v>
      </c>
      <c r="K45" s="43" t="str">
        <f t="shared" ca="1" si="10"/>
        <v>5 - 7</v>
      </c>
      <c r="Q45" s="94">
        <v>410</v>
      </c>
      <c r="R45" s="94">
        <f t="shared" ca="1" si="1"/>
        <v>45335</v>
      </c>
      <c r="S45" s="94" t="str">
        <f t="shared" ca="1" si="2"/>
        <v>2024</v>
      </c>
      <c r="T45" s="95">
        <f t="shared" ca="1" si="0"/>
        <v>2025</v>
      </c>
      <c r="U45" s="57">
        <f t="shared" ca="1" si="3"/>
        <v>45701</v>
      </c>
      <c r="V45" s="57" t="str">
        <f t="shared" ca="1" si="4"/>
        <v>Do</v>
      </c>
      <c r="W45" s="55">
        <v>44</v>
      </c>
      <c r="X45" s="59" t="s">
        <v>156</v>
      </c>
      <c r="Y45" s="59" t="s">
        <v>212</v>
      </c>
    </row>
    <row r="46" spans="1:25" ht="15" customHeight="1" x14ac:dyDescent="0.3">
      <c r="A46" s="79" t="str">
        <f t="shared" ca="1" si="11"/>
        <v>26</v>
      </c>
      <c r="B46" s="42" t="str">
        <f t="shared" ca="1" si="5"/>
        <v>Apostelgeschichte</v>
      </c>
      <c r="C46" s="43" t="str">
        <f t="shared" ca="1" si="6"/>
        <v>4 - 6</v>
      </c>
      <c r="D46" s="75"/>
      <c r="E46" s="44">
        <v>26</v>
      </c>
      <c r="F46" s="42" t="str">
        <f t="shared" ca="1" si="7"/>
        <v>Kolosser</v>
      </c>
      <c r="G46" s="43" t="str">
        <f t="shared" ca="1" si="8"/>
        <v>3 - 4</v>
      </c>
      <c r="H46" s="75"/>
      <c r="I46" s="44">
        <v>26</v>
      </c>
      <c r="J46" s="42" t="str">
        <f t="shared" ca="1" si="9"/>
        <v>Matthäus</v>
      </c>
      <c r="K46" s="43" t="str">
        <f t="shared" ca="1" si="10"/>
        <v>8 - 10</v>
      </c>
      <c r="Q46" s="94">
        <v>411</v>
      </c>
      <c r="R46" s="94">
        <f t="shared" ca="1" si="1"/>
        <v>45336</v>
      </c>
      <c r="S46" s="94" t="str">
        <f t="shared" ca="1" si="2"/>
        <v>2024</v>
      </c>
      <c r="T46" s="95">
        <f t="shared" ca="1" si="0"/>
        <v>2025</v>
      </c>
      <c r="U46" s="57">
        <f t="shared" ca="1" si="3"/>
        <v>45702</v>
      </c>
      <c r="V46" s="57" t="str">
        <f t="shared" ca="1" si="4"/>
        <v>Fr</v>
      </c>
      <c r="W46" s="55">
        <v>45</v>
      </c>
      <c r="X46" s="59" t="s">
        <v>156</v>
      </c>
      <c r="Y46" s="59" t="s">
        <v>268</v>
      </c>
    </row>
    <row r="47" spans="1:25" ht="15" customHeight="1" x14ac:dyDescent="0.3">
      <c r="A47" s="79" t="str">
        <f t="shared" ca="1" si="11"/>
        <v>27</v>
      </c>
      <c r="B47" s="42" t="str">
        <f t="shared" ca="1" si="5"/>
        <v>Apostelgeschichte</v>
      </c>
      <c r="C47" s="43" t="str">
        <f t="shared" ca="1" si="6"/>
        <v>7 - 9</v>
      </c>
      <c r="D47" s="75"/>
      <c r="E47" s="44">
        <v>27</v>
      </c>
      <c r="F47" s="42" t="str">
        <f t="shared" ca="1" si="7"/>
        <v>1. Thessalonicher</v>
      </c>
      <c r="G47" s="43" t="str">
        <f t="shared" ca="1" si="8"/>
        <v>1 - 3</v>
      </c>
      <c r="H47" s="75"/>
      <c r="I47" s="44">
        <v>27</v>
      </c>
      <c r="J47" s="42" t="str">
        <f t="shared" ca="1" si="9"/>
        <v>Matthäus</v>
      </c>
      <c r="K47" s="43" t="str">
        <f t="shared" ca="1" si="10"/>
        <v>11 - 13</v>
      </c>
      <c r="Q47" s="94">
        <v>412</v>
      </c>
      <c r="R47" s="94">
        <f t="shared" ca="1" si="1"/>
        <v>45337</v>
      </c>
      <c r="S47" s="94" t="str">
        <f t="shared" ca="1" si="2"/>
        <v>2024</v>
      </c>
      <c r="T47" s="95">
        <f t="shared" ca="1" si="0"/>
        <v>2025</v>
      </c>
      <c r="U47" s="57">
        <f t="shared" ca="1" si="3"/>
        <v>45703</v>
      </c>
      <c r="V47" s="57" t="str">
        <f t="shared" ca="1" si="4"/>
        <v>Sa</v>
      </c>
      <c r="W47" s="55">
        <v>46</v>
      </c>
      <c r="X47" s="59" t="s">
        <v>156</v>
      </c>
      <c r="Y47" s="59" t="s">
        <v>108</v>
      </c>
    </row>
    <row r="48" spans="1:25" ht="15" customHeight="1" x14ac:dyDescent="0.3">
      <c r="A48" s="79" t="str">
        <f t="shared" ca="1" si="11"/>
        <v>28</v>
      </c>
      <c r="B48" s="42" t="str">
        <f t="shared" ca="1" si="5"/>
        <v>Apostelgeschichte</v>
      </c>
      <c r="C48" s="43" t="str">
        <f t="shared" ca="1" si="6"/>
        <v>10 - 12</v>
      </c>
      <c r="D48" s="75"/>
      <c r="E48" s="44">
        <v>28</v>
      </c>
      <c r="F48" s="42" t="str">
        <f t="shared" ca="1" si="7"/>
        <v>1. Thessalonicher</v>
      </c>
      <c r="G48" s="43" t="str">
        <f t="shared" ca="1" si="8"/>
        <v>4 - 6</v>
      </c>
      <c r="H48" s="75"/>
      <c r="I48" s="44">
        <v>28</v>
      </c>
      <c r="J48" s="42" t="str">
        <f t="shared" ca="1" si="9"/>
        <v>Matthäus</v>
      </c>
      <c r="K48" s="43" t="str">
        <f t="shared" ca="1" si="10"/>
        <v>14 - 16</v>
      </c>
      <c r="Q48" s="94">
        <v>413</v>
      </c>
      <c r="R48" s="94">
        <f t="shared" ca="1" si="1"/>
        <v>45338</v>
      </c>
      <c r="S48" s="94" t="str">
        <f t="shared" ca="1" si="2"/>
        <v>2024</v>
      </c>
      <c r="T48" s="95">
        <f t="shared" ca="1" si="0"/>
        <v>2025</v>
      </c>
      <c r="U48" s="57">
        <f t="shared" ca="1" si="3"/>
        <v>45704</v>
      </c>
      <c r="V48" s="57" t="str">
        <f t="shared" ca="1" si="4"/>
        <v>So</v>
      </c>
      <c r="W48" s="55">
        <v>47</v>
      </c>
      <c r="X48" s="59" t="s">
        <v>156</v>
      </c>
      <c r="Y48" s="59" t="s">
        <v>109</v>
      </c>
    </row>
    <row r="49" spans="1:25" ht="15" customHeight="1" x14ac:dyDescent="0.3">
      <c r="A49" s="79" t="str">
        <f t="shared" ca="1" si="11"/>
        <v>29</v>
      </c>
      <c r="B49" s="42" t="str">
        <f t="shared" ca="1" si="5"/>
        <v>Apostelgeschichte</v>
      </c>
      <c r="C49" s="43" t="str">
        <f t="shared" ca="1" si="6"/>
        <v>13 - 15</v>
      </c>
      <c r="D49" s="75"/>
      <c r="E49" s="44"/>
      <c r="F49" s="45"/>
      <c r="G49" s="46"/>
      <c r="H49" s="75"/>
      <c r="I49" s="44">
        <v>29</v>
      </c>
      <c r="J49" s="42" t="str">
        <f t="shared" ca="1" si="9"/>
        <v>Matthäus</v>
      </c>
      <c r="K49" s="43" t="str">
        <f t="shared" ca="1" si="10"/>
        <v>17 - 18</v>
      </c>
      <c r="Q49" s="94">
        <v>414</v>
      </c>
      <c r="R49" s="94">
        <f t="shared" ca="1" si="1"/>
        <v>45339</v>
      </c>
      <c r="S49" s="94" t="str">
        <f t="shared" ca="1" si="2"/>
        <v>2024</v>
      </c>
      <c r="T49" s="95">
        <f t="shared" ca="1" si="0"/>
        <v>2025</v>
      </c>
      <c r="U49" s="57">
        <f t="shared" ca="1" si="3"/>
        <v>45705</v>
      </c>
      <c r="V49" s="57" t="str">
        <f t="shared" ca="1" si="4"/>
        <v>Mo</v>
      </c>
      <c r="W49" s="55">
        <v>48</v>
      </c>
      <c r="X49" s="59" t="s">
        <v>167</v>
      </c>
      <c r="Y49" s="59" t="s">
        <v>91</v>
      </c>
    </row>
    <row r="50" spans="1:25" ht="15" customHeight="1" x14ac:dyDescent="0.3">
      <c r="A50" s="79" t="str">
        <f t="shared" ca="1" si="11"/>
        <v>30</v>
      </c>
      <c r="B50" s="42" t="str">
        <f t="shared" ca="1" si="5"/>
        <v>Apostelgeschichte</v>
      </c>
      <c r="C50" s="43" t="str">
        <f t="shared" ca="1" si="6"/>
        <v>16 - 18</v>
      </c>
      <c r="D50" s="75"/>
      <c r="E50" s="44"/>
      <c r="F50" s="47"/>
      <c r="G50" s="46"/>
      <c r="H50" s="75"/>
      <c r="I50" s="44">
        <v>30</v>
      </c>
      <c r="J50" s="42" t="str">
        <f t="shared" ca="1" si="9"/>
        <v>Matthäus</v>
      </c>
      <c r="K50" s="43" t="str">
        <f t="shared" ca="1" si="10"/>
        <v>19 - 20</v>
      </c>
      <c r="Q50" s="94">
        <v>415</v>
      </c>
      <c r="R50" s="94">
        <f t="shared" ca="1" si="1"/>
        <v>45340</v>
      </c>
      <c r="S50" s="94" t="str">
        <f t="shared" ca="1" si="2"/>
        <v>2024</v>
      </c>
      <c r="T50" s="95">
        <f t="shared" ca="1" si="0"/>
        <v>2025</v>
      </c>
      <c r="U50" s="57">
        <f t="shared" ca="1" si="3"/>
        <v>45706</v>
      </c>
      <c r="V50" s="57" t="str">
        <f t="shared" ca="1" si="4"/>
        <v>Di</v>
      </c>
      <c r="W50" s="55">
        <v>49</v>
      </c>
      <c r="X50" s="59" t="s">
        <v>167</v>
      </c>
      <c r="Y50" s="59" t="s">
        <v>212</v>
      </c>
    </row>
    <row r="51" spans="1:25" ht="15" customHeight="1" thickBot="1" x14ac:dyDescent="0.35">
      <c r="A51" s="91" t="str">
        <f t="shared" ca="1" si="11"/>
        <v>31</v>
      </c>
      <c r="B51" s="49" t="str">
        <f t="shared" ca="1" si="5"/>
        <v>Apostelgeschichte</v>
      </c>
      <c r="C51" s="50" t="str">
        <f t="shared" ca="1" si="6"/>
        <v>19 - 20</v>
      </c>
      <c r="D51" s="75"/>
      <c r="E51" s="51"/>
      <c r="F51" s="52"/>
      <c r="G51" s="53"/>
      <c r="H51" s="75"/>
      <c r="I51" s="51">
        <v>31</v>
      </c>
      <c r="J51" s="49" t="str">
        <f t="shared" ca="1" si="9"/>
        <v>Matthäus</v>
      </c>
      <c r="K51" s="50" t="str">
        <f t="shared" ca="1" si="10"/>
        <v>21 - 23</v>
      </c>
      <c r="Q51" s="94">
        <v>416</v>
      </c>
      <c r="R51" s="94">
        <f t="shared" ca="1" si="1"/>
        <v>45341</v>
      </c>
      <c r="S51" s="94" t="str">
        <f t="shared" ca="1" si="2"/>
        <v>2024</v>
      </c>
      <c r="T51" s="95">
        <f t="shared" ca="1" si="0"/>
        <v>2025</v>
      </c>
      <c r="U51" s="57">
        <f t="shared" ca="1" si="3"/>
        <v>45707</v>
      </c>
      <c r="V51" s="57" t="str">
        <f t="shared" ca="1" si="4"/>
        <v>Mi</v>
      </c>
      <c r="W51" s="55">
        <v>50</v>
      </c>
      <c r="X51" s="59" t="s">
        <v>167</v>
      </c>
      <c r="Y51" s="59" t="s">
        <v>268</v>
      </c>
    </row>
    <row r="52" spans="1:25" ht="15" customHeight="1" x14ac:dyDescent="0.3">
      <c r="A52" s="37" t="s">
        <v>81</v>
      </c>
      <c r="B52" s="38"/>
      <c r="C52" s="39"/>
      <c r="D52" s="77"/>
      <c r="E52" s="37" t="s">
        <v>82</v>
      </c>
      <c r="F52" s="40"/>
      <c r="G52" s="39"/>
      <c r="H52" s="77"/>
      <c r="I52" s="37" t="s">
        <v>83</v>
      </c>
      <c r="J52" s="40"/>
      <c r="K52" s="39"/>
      <c r="Q52" s="94">
        <v>417</v>
      </c>
      <c r="R52" s="94">
        <f t="shared" ca="1" si="1"/>
        <v>45342</v>
      </c>
      <c r="S52" s="94" t="str">
        <f t="shared" ca="1" si="2"/>
        <v>2024</v>
      </c>
      <c r="T52" s="95">
        <f t="shared" ca="1" si="0"/>
        <v>2025</v>
      </c>
      <c r="U52" s="57">
        <f t="shared" ca="1" si="3"/>
        <v>45708</v>
      </c>
      <c r="V52" s="57" t="str">
        <f t="shared" ca="1" si="4"/>
        <v>Do</v>
      </c>
      <c r="W52" s="55">
        <v>51</v>
      </c>
      <c r="X52" s="59" t="s">
        <v>167</v>
      </c>
      <c r="Y52" s="59" t="s">
        <v>146</v>
      </c>
    </row>
    <row r="53" spans="1:25" ht="15" customHeight="1" x14ac:dyDescent="0.3">
      <c r="A53" s="44">
        <v>1</v>
      </c>
      <c r="B53" s="42" t="str">
        <f t="shared" ref="B53:B82" ca="1" si="12">IF($W92-$P$2&lt;=0,INDEX($X$2:$Y$366,365+($W92-$P$2),1),INDEX($X$2:$Y$366,$W92-$P$2,1))</f>
        <v>Matthäus</v>
      </c>
      <c r="C53" s="43" t="str">
        <f t="shared" ref="C53:C82" ca="1" si="13">IF($W92-$P$2&lt;=0,INDEX($X$2:$Y$366,365+($W92-$P$2),2),INDEX($X$2:$Y$366,$W92-$P$2,2))</f>
        <v>24 - 25</v>
      </c>
      <c r="D53" s="76"/>
      <c r="E53" s="44">
        <v>1</v>
      </c>
      <c r="F53" s="42" t="str">
        <f t="shared" ref="F53:F83" ca="1" si="14">IF($W122-$P$2&lt;=0,INDEX($X$2:$Y$366,365+($W122-$P$2),1),INDEX($X$2:$Y$366,$W122-$P$2,1))</f>
        <v>Apostelgeschichte</v>
      </c>
      <c r="G53" s="43" t="str">
        <f t="shared" ref="G53:G83" ca="1" si="15">IF($W122-$P$2&lt;=0,INDEX($X$2:$Y$366,365+($W122-$P$2),2),INDEX($X$2:$Y$366,$W122-$P$2,2))</f>
        <v>19 - 20</v>
      </c>
      <c r="H53" s="76"/>
      <c r="I53" s="44">
        <v>1</v>
      </c>
      <c r="J53" s="42" t="str">
        <f t="shared" ref="J53:J82" ca="1" si="16">IF($W153-$P$2&lt;=0,INDEX($X$2:$Y$366,365+($W153-$P$2),1),INDEX($X$2:$Y$366,$W153-$P$2,1))</f>
        <v>1. Timotheus</v>
      </c>
      <c r="K53" s="43" t="str">
        <f t="shared" ref="K53:K82" ca="1" si="17">IF($W153-$P$2&lt;=0,INDEX($X$2:$Y$366,365+($W153-$P$2),2),INDEX($X$2:$Y$366,$W153-$P$2,2))</f>
        <v>4 - 6</v>
      </c>
      <c r="Q53" s="94">
        <v>418</v>
      </c>
      <c r="R53" s="94">
        <f t="shared" ca="1" si="1"/>
        <v>45343</v>
      </c>
      <c r="S53" s="94" t="str">
        <f t="shared" ca="1" si="2"/>
        <v>2024</v>
      </c>
      <c r="T53" s="95">
        <f t="shared" ca="1" si="0"/>
        <v>2025</v>
      </c>
      <c r="U53" s="57">
        <f t="shared" ca="1" si="3"/>
        <v>45709</v>
      </c>
      <c r="V53" s="57" t="str">
        <f t="shared" ca="1" si="4"/>
        <v>Fr</v>
      </c>
      <c r="W53" s="55">
        <v>52</v>
      </c>
      <c r="X53" s="59" t="s">
        <v>167</v>
      </c>
      <c r="Y53" s="59" t="s">
        <v>533</v>
      </c>
    </row>
    <row r="54" spans="1:25" ht="15" customHeight="1" x14ac:dyDescent="0.3">
      <c r="A54" s="44">
        <v>2</v>
      </c>
      <c r="B54" s="42" t="str">
        <f t="shared" ca="1" si="12"/>
        <v>Matthäus</v>
      </c>
      <c r="C54" s="43" t="str">
        <f t="shared" ca="1" si="13"/>
        <v>26 - 28</v>
      </c>
      <c r="D54" s="76"/>
      <c r="E54" s="44">
        <v>2</v>
      </c>
      <c r="F54" s="42" t="str">
        <f t="shared" ca="1" si="14"/>
        <v>Apostelgeschichte</v>
      </c>
      <c r="G54" s="43" t="str">
        <f t="shared" ca="1" si="15"/>
        <v>21 - 23</v>
      </c>
      <c r="H54" s="76"/>
      <c r="I54" s="44">
        <v>2</v>
      </c>
      <c r="J54" s="42" t="str">
        <f t="shared" ca="1" si="16"/>
        <v>2. Timotheus</v>
      </c>
      <c r="K54" s="43" t="str">
        <f t="shared" ca="1" si="17"/>
        <v>1 - 4</v>
      </c>
      <c r="Q54" s="94">
        <v>419</v>
      </c>
      <c r="R54" s="94">
        <f t="shared" ca="1" si="1"/>
        <v>45344</v>
      </c>
      <c r="S54" s="94" t="str">
        <f t="shared" ca="1" si="2"/>
        <v>2024</v>
      </c>
      <c r="T54" s="95">
        <f t="shared" ca="1" si="0"/>
        <v>2025</v>
      </c>
      <c r="U54" s="57">
        <f t="shared" ca="1" si="3"/>
        <v>45710</v>
      </c>
      <c r="V54" s="57" t="str">
        <f t="shared" ca="1" si="4"/>
        <v>Sa</v>
      </c>
      <c r="W54" s="55">
        <v>53</v>
      </c>
      <c r="X54" s="59" t="s">
        <v>167</v>
      </c>
      <c r="Y54" s="59" t="s">
        <v>96</v>
      </c>
    </row>
    <row r="55" spans="1:25" ht="15" customHeight="1" x14ac:dyDescent="0.3">
      <c r="A55" s="44">
        <v>3</v>
      </c>
      <c r="B55" s="42" t="str">
        <f t="shared" ca="1" si="12"/>
        <v>Markus</v>
      </c>
      <c r="C55" s="43" t="str">
        <f t="shared" ca="1" si="13"/>
        <v>1 - 3</v>
      </c>
      <c r="D55" s="76"/>
      <c r="E55" s="44">
        <v>3</v>
      </c>
      <c r="F55" s="42" t="str">
        <f t="shared" ca="1" si="14"/>
        <v>Apostelgeschichte</v>
      </c>
      <c r="G55" s="43" t="str">
        <f t="shared" ca="1" si="15"/>
        <v>24 - 26</v>
      </c>
      <c r="H55" s="76"/>
      <c r="I55" s="44">
        <v>3</v>
      </c>
      <c r="J55" s="42" t="str">
        <f t="shared" ca="1" si="16"/>
        <v>Titus + Philemon</v>
      </c>
      <c r="K55" s="43" t="str">
        <f t="shared" ca="1" si="17"/>
        <v>1 - 3 / 1</v>
      </c>
      <c r="Q55" s="94">
        <v>420</v>
      </c>
      <c r="R55" s="94">
        <f t="shared" ca="1" si="1"/>
        <v>45345</v>
      </c>
      <c r="S55" s="94" t="str">
        <f t="shared" ca="1" si="2"/>
        <v>2024</v>
      </c>
      <c r="T55" s="95">
        <f t="shared" ca="1" si="0"/>
        <v>2025</v>
      </c>
      <c r="U55" s="57">
        <f t="shared" ca="1" si="3"/>
        <v>45711</v>
      </c>
      <c r="V55" s="57" t="str">
        <f t="shared" ca="1" si="4"/>
        <v>So</v>
      </c>
      <c r="W55" s="55">
        <v>54</v>
      </c>
      <c r="X55" s="59" t="s">
        <v>183</v>
      </c>
      <c r="Y55" s="59" t="s">
        <v>91</v>
      </c>
    </row>
    <row r="56" spans="1:25" ht="15" customHeight="1" x14ac:dyDescent="0.3">
      <c r="A56" s="44">
        <v>4</v>
      </c>
      <c r="B56" s="42" t="str">
        <f t="shared" ca="1" si="12"/>
        <v>Markus</v>
      </c>
      <c r="C56" s="43" t="str">
        <f t="shared" ca="1" si="13"/>
        <v>4 - 5</v>
      </c>
      <c r="D56" s="76"/>
      <c r="E56" s="44">
        <v>4</v>
      </c>
      <c r="F56" s="42" t="str">
        <f t="shared" ca="1" si="14"/>
        <v>Apostelgeschichte</v>
      </c>
      <c r="G56" s="43" t="str">
        <f t="shared" ca="1" si="15"/>
        <v>27 - 28</v>
      </c>
      <c r="H56" s="76"/>
      <c r="I56" s="44">
        <v>4</v>
      </c>
      <c r="J56" s="42" t="str">
        <f t="shared" ca="1" si="16"/>
        <v>Hebräer</v>
      </c>
      <c r="K56" s="43" t="str">
        <f t="shared" ca="1" si="17"/>
        <v>1 - 3</v>
      </c>
      <c r="Q56" s="94">
        <v>421</v>
      </c>
      <c r="R56" s="94">
        <f t="shared" ca="1" si="1"/>
        <v>45346</v>
      </c>
      <c r="S56" s="94" t="str">
        <f t="shared" ca="1" si="2"/>
        <v>2024</v>
      </c>
      <c r="T56" s="95">
        <f t="shared" ca="1" si="0"/>
        <v>2025</v>
      </c>
      <c r="U56" s="57">
        <f t="shared" ca="1" si="3"/>
        <v>45712</v>
      </c>
      <c r="V56" s="57" t="str">
        <f t="shared" ca="1" si="4"/>
        <v>Mo</v>
      </c>
      <c r="W56" s="55">
        <v>55</v>
      </c>
      <c r="X56" s="59" t="s">
        <v>183</v>
      </c>
      <c r="Y56" s="59" t="s">
        <v>80</v>
      </c>
    </row>
    <row r="57" spans="1:25" ht="15" customHeight="1" x14ac:dyDescent="0.3">
      <c r="A57" s="44">
        <v>5</v>
      </c>
      <c r="B57" s="42" t="str">
        <f t="shared" ca="1" si="12"/>
        <v>Markus</v>
      </c>
      <c r="C57" s="43" t="str">
        <f t="shared" ca="1" si="13"/>
        <v>6 - 8</v>
      </c>
      <c r="D57" s="76"/>
      <c r="E57" s="44">
        <v>5</v>
      </c>
      <c r="F57" s="42" t="str">
        <f t="shared" ca="1" si="14"/>
        <v>Römer</v>
      </c>
      <c r="G57" s="43" t="str">
        <f t="shared" ca="1" si="15"/>
        <v>1 - 3</v>
      </c>
      <c r="H57" s="76"/>
      <c r="I57" s="44">
        <v>5</v>
      </c>
      <c r="J57" s="42" t="str">
        <f t="shared" ca="1" si="16"/>
        <v>Hebräer</v>
      </c>
      <c r="K57" s="43" t="str">
        <f t="shared" ca="1" si="17"/>
        <v>4 - 7</v>
      </c>
      <c r="Q57" s="94">
        <v>422</v>
      </c>
      <c r="R57" s="94">
        <f t="shared" ca="1" si="1"/>
        <v>45347</v>
      </c>
      <c r="S57" s="94" t="str">
        <f t="shared" ca="1" si="2"/>
        <v>2024</v>
      </c>
      <c r="T57" s="95">
        <f t="shared" ca="1" si="0"/>
        <v>2025</v>
      </c>
      <c r="U57" s="57">
        <f t="shared" ca="1" si="3"/>
        <v>45713</v>
      </c>
      <c r="V57" s="57" t="str">
        <f t="shared" ca="1" si="4"/>
        <v>Di</v>
      </c>
      <c r="W57" s="55">
        <v>56</v>
      </c>
      <c r="X57" s="59" t="s">
        <v>183</v>
      </c>
      <c r="Y57" s="59" t="s">
        <v>105</v>
      </c>
    </row>
    <row r="58" spans="1:25" ht="15" customHeight="1" x14ac:dyDescent="0.3">
      <c r="A58" s="44">
        <v>6</v>
      </c>
      <c r="B58" s="42" t="str">
        <f t="shared" ca="1" si="12"/>
        <v>Markus</v>
      </c>
      <c r="C58" s="43" t="str">
        <f t="shared" ca="1" si="13"/>
        <v>9 - 10</v>
      </c>
      <c r="D58" s="76"/>
      <c r="E58" s="44">
        <v>6</v>
      </c>
      <c r="F58" s="42" t="str">
        <f t="shared" ca="1" si="14"/>
        <v>Römer</v>
      </c>
      <c r="G58" s="43" t="str">
        <f t="shared" ca="1" si="15"/>
        <v>4 - 6</v>
      </c>
      <c r="H58" s="76"/>
      <c r="I58" s="44">
        <v>6</v>
      </c>
      <c r="J58" s="42" t="str">
        <f t="shared" ca="1" si="16"/>
        <v>Hebräer</v>
      </c>
      <c r="K58" s="43" t="str">
        <f t="shared" ca="1" si="17"/>
        <v>8 - 10</v>
      </c>
      <c r="Q58" s="94">
        <v>423</v>
      </c>
      <c r="R58" s="94">
        <f t="shared" ca="1" si="1"/>
        <v>45348</v>
      </c>
      <c r="S58" s="94" t="str">
        <f t="shared" ca="1" si="2"/>
        <v>2024</v>
      </c>
      <c r="T58" s="95">
        <f t="shared" ca="1" si="0"/>
        <v>2025</v>
      </c>
      <c r="U58" s="57">
        <f t="shared" ca="1" si="3"/>
        <v>45714</v>
      </c>
      <c r="V58" s="57" t="str">
        <f t="shared" ca="1" si="4"/>
        <v>Mi</v>
      </c>
      <c r="W58" s="55">
        <v>57</v>
      </c>
      <c r="X58" s="59" t="s">
        <v>183</v>
      </c>
      <c r="Y58" s="59" t="s">
        <v>155</v>
      </c>
    </row>
    <row r="59" spans="1:25" ht="15" customHeight="1" x14ac:dyDescent="0.3">
      <c r="A59" s="44">
        <v>7</v>
      </c>
      <c r="B59" s="42" t="str">
        <f t="shared" ca="1" si="12"/>
        <v>Markus</v>
      </c>
      <c r="C59" s="43" t="str">
        <f t="shared" ca="1" si="13"/>
        <v>11 - 13</v>
      </c>
      <c r="D59" s="76"/>
      <c r="E59" s="44">
        <v>7</v>
      </c>
      <c r="F59" s="42" t="str">
        <f t="shared" ca="1" si="14"/>
        <v>Römer</v>
      </c>
      <c r="G59" s="43" t="str">
        <f t="shared" ca="1" si="15"/>
        <v>7 - 9</v>
      </c>
      <c r="H59" s="76"/>
      <c r="I59" s="44">
        <v>7</v>
      </c>
      <c r="J59" s="42" t="str">
        <f t="shared" ca="1" si="16"/>
        <v>Hebräer</v>
      </c>
      <c r="K59" s="43" t="str">
        <f t="shared" ca="1" si="17"/>
        <v>11 - 13</v>
      </c>
      <c r="Q59" s="94">
        <v>424</v>
      </c>
      <c r="R59" s="94">
        <f t="shared" ca="1" si="1"/>
        <v>45349</v>
      </c>
      <c r="S59" s="94" t="str">
        <f t="shared" ca="1" si="2"/>
        <v>2024</v>
      </c>
      <c r="T59" s="95">
        <f t="shared" ca="1" si="0"/>
        <v>2025</v>
      </c>
      <c r="U59" s="57">
        <f t="shared" ca="1" si="3"/>
        <v>45715</v>
      </c>
      <c r="V59" s="57" t="str">
        <f t="shared" ca="1" si="4"/>
        <v>Do</v>
      </c>
      <c r="W59" s="55">
        <v>58</v>
      </c>
      <c r="X59" s="59" t="s">
        <v>193</v>
      </c>
      <c r="Y59" s="59" t="s">
        <v>91</v>
      </c>
    </row>
    <row r="60" spans="1:25" ht="15" customHeight="1" x14ac:dyDescent="0.3">
      <c r="A60" s="44">
        <v>8</v>
      </c>
      <c r="B60" s="42" t="str">
        <f t="shared" ca="1" si="12"/>
        <v>Markus</v>
      </c>
      <c r="C60" s="43" t="str">
        <f t="shared" ca="1" si="13"/>
        <v>14 - 16</v>
      </c>
      <c r="D60" s="76"/>
      <c r="E60" s="44">
        <v>8</v>
      </c>
      <c r="F60" s="42" t="str">
        <f t="shared" ca="1" si="14"/>
        <v>Römer</v>
      </c>
      <c r="G60" s="43" t="str">
        <f t="shared" ca="1" si="15"/>
        <v>10 - 12</v>
      </c>
      <c r="H60" s="76"/>
      <c r="I60" s="44">
        <v>8</v>
      </c>
      <c r="J60" s="42" t="str">
        <f t="shared" ca="1" si="16"/>
        <v>Jakobus</v>
      </c>
      <c r="K60" s="43" t="str">
        <f t="shared" ca="1" si="17"/>
        <v>1 - 2</v>
      </c>
      <c r="Q60" s="94">
        <v>425</v>
      </c>
      <c r="R60" s="94">
        <f t="shared" ca="1" si="1"/>
        <v>45350</v>
      </c>
      <c r="S60" s="94" t="str">
        <f t="shared" ca="1" si="2"/>
        <v>2024</v>
      </c>
      <c r="T60" s="95">
        <f t="shared" ca="1" si="0"/>
        <v>2025</v>
      </c>
      <c r="U60" s="57">
        <f t="shared" ca="1" si="3"/>
        <v>45716</v>
      </c>
      <c r="V60" s="57" t="str">
        <f t="shared" ca="1" si="4"/>
        <v>Fr</v>
      </c>
      <c r="W60" s="55">
        <v>59</v>
      </c>
      <c r="X60" s="59" t="s">
        <v>193</v>
      </c>
      <c r="Y60" s="59" t="s">
        <v>212</v>
      </c>
    </row>
    <row r="61" spans="1:25" ht="15" customHeight="1" x14ac:dyDescent="0.3">
      <c r="A61" s="44">
        <v>9</v>
      </c>
      <c r="B61" s="42" t="str">
        <f t="shared" ca="1" si="12"/>
        <v>Lukas</v>
      </c>
      <c r="C61" s="43" t="str">
        <f t="shared" ca="1" si="13"/>
        <v>1 - 2</v>
      </c>
      <c r="D61" s="76"/>
      <c r="E61" s="44">
        <v>9</v>
      </c>
      <c r="F61" s="42" t="str">
        <f t="shared" ca="1" si="14"/>
        <v>Römer</v>
      </c>
      <c r="G61" s="43" t="str">
        <f t="shared" ca="1" si="15"/>
        <v>13 - 16</v>
      </c>
      <c r="H61" s="76"/>
      <c r="I61" s="44">
        <v>9</v>
      </c>
      <c r="J61" s="42" t="str">
        <f t="shared" ca="1" si="16"/>
        <v>Jakobus</v>
      </c>
      <c r="K61" s="43" t="str">
        <f t="shared" ca="1" si="17"/>
        <v>3 - 5</v>
      </c>
      <c r="Q61" s="94">
        <v>426</v>
      </c>
      <c r="R61" s="94">
        <f t="shared" ca="1" si="1"/>
        <v>45352</v>
      </c>
      <c r="S61" s="94" t="str">
        <f t="shared" ca="1" si="2"/>
        <v>2024</v>
      </c>
      <c r="T61" s="95">
        <f t="shared" ca="1" si="0"/>
        <v>2025</v>
      </c>
      <c r="U61" s="57">
        <f t="shared" ca="1" si="3"/>
        <v>45717</v>
      </c>
      <c r="V61" s="57" t="str">
        <f t="shared" ca="1" si="4"/>
        <v>Sa</v>
      </c>
      <c r="W61" s="55">
        <v>60</v>
      </c>
      <c r="X61" s="59" t="s">
        <v>199</v>
      </c>
      <c r="Y61" s="59" t="s">
        <v>91</v>
      </c>
    </row>
    <row r="62" spans="1:25" ht="15" customHeight="1" x14ac:dyDescent="0.3">
      <c r="A62" s="44">
        <v>10</v>
      </c>
      <c r="B62" s="42" t="str">
        <f t="shared" ca="1" si="12"/>
        <v>Lukas</v>
      </c>
      <c r="C62" s="43" t="str">
        <f t="shared" ca="1" si="13"/>
        <v>3 - 5</v>
      </c>
      <c r="D62" s="76"/>
      <c r="E62" s="44">
        <v>10</v>
      </c>
      <c r="F62" s="42" t="str">
        <f t="shared" ca="1" si="14"/>
        <v>1. Korinther</v>
      </c>
      <c r="G62" s="43" t="str">
        <f t="shared" ca="1" si="15"/>
        <v>1 - 3</v>
      </c>
      <c r="H62" s="76"/>
      <c r="I62" s="44">
        <v>10</v>
      </c>
      <c r="J62" s="42" t="str">
        <f t="shared" ca="1" si="16"/>
        <v>1. Petrus</v>
      </c>
      <c r="K62" s="43" t="str">
        <f t="shared" ca="1" si="17"/>
        <v>1 - 5</v>
      </c>
      <c r="Q62" s="94">
        <v>427</v>
      </c>
      <c r="R62" s="94">
        <f t="shared" ca="1" si="1"/>
        <v>45353</v>
      </c>
      <c r="S62" s="94" t="str">
        <f t="shared" ca="1" si="2"/>
        <v>2024</v>
      </c>
      <c r="T62" s="95">
        <f t="shared" ca="1" si="0"/>
        <v>2025</v>
      </c>
      <c r="U62" s="57">
        <f t="shared" ca="1" si="3"/>
        <v>45718</v>
      </c>
      <c r="V62" s="57" t="str">
        <f t="shared" ca="1" si="4"/>
        <v>So</v>
      </c>
      <c r="W62" s="55">
        <v>61</v>
      </c>
      <c r="X62" s="59" t="s">
        <v>199</v>
      </c>
      <c r="Y62" s="59" t="s">
        <v>212</v>
      </c>
    </row>
    <row r="63" spans="1:25" ht="15" customHeight="1" x14ac:dyDescent="0.3">
      <c r="A63" s="44">
        <v>11</v>
      </c>
      <c r="B63" s="42" t="str">
        <f t="shared" ca="1" si="12"/>
        <v>Lukas</v>
      </c>
      <c r="C63" s="43" t="str">
        <f t="shared" ca="1" si="13"/>
        <v>6 - 7</v>
      </c>
      <c r="D63" s="76"/>
      <c r="E63" s="44">
        <v>11</v>
      </c>
      <c r="F63" s="42" t="str">
        <f t="shared" ca="1" si="14"/>
        <v>1. Korinther</v>
      </c>
      <c r="G63" s="43" t="str">
        <f t="shared" ca="1" si="15"/>
        <v>4 - 6</v>
      </c>
      <c r="H63" s="76"/>
      <c r="I63" s="44">
        <v>11</v>
      </c>
      <c r="J63" s="42" t="str">
        <f t="shared" ca="1" si="16"/>
        <v>2. Petrus</v>
      </c>
      <c r="K63" s="43" t="str">
        <f t="shared" ca="1" si="17"/>
        <v>1 - 3</v>
      </c>
      <c r="Q63" s="94">
        <v>428</v>
      </c>
      <c r="R63" s="94">
        <f t="shared" ca="1" si="1"/>
        <v>45354</v>
      </c>
      <c r="S63" s="94" t="str">
        <f t="shared" ca="1" si="2"/>
        <v>2024</v>
      </c>
      <c r="T63" s="95">
        <f t="shared" ca="1" si="0"/>
        <v>2025</v>
      </c>
      <c r="U63" s="57">
        <f t="shared" ca="1" si="3"/>
        <v>45719</v>
      </c>
      <c r="V63" s="57" t="str">
        <f t="shared" ca="1" si="4"/>
        <v>Mo</v>
      </c>
      <c r="W63" s="55">
        <v>62</v>
      </c>
      <c r="X63" s="59" t="s">
        <v>203</v>
      </c>
      <c r="Y63" s="59" t="s">
        <v>23</v>
      </c>
    </row>
    <row r="64" spans="1:25" ht="15" customHeight="1" x14ac:dyDescent="0.3">
      <c r="A64" s="44">
        <v>12</v>
      </c>
      <c r="B64" s="42" t="str">
        <f t="shared" ca="1" si="12"/>
        <v>Lukas</v>
      </c>
      <c r="C64" s="43" t="str">
        <f t="shared" ca="1" si="13"/>
        <v>8 - 9</v>
      </c>
      <c r="D64" s="76"/>
      <c r="E64" s="44">
        <v>12</v>
      </c>
      <c r="F64" s="42" t="str">
        <f t="shared" ca="1" si="14"/>
        <v>1. Korinther</v>
      </c>
      <c r="G64" s="43" t="str">
        <f t="shared" ca="1" si="15"/>
        <v>7 - 9</v>
      </c>
      <c r="H64" s="76"/>
      <c r="I64" s="44">
        <v>12</v>
      </c>
      <c r="J64" s="42" t="str">
        <f t="shared" ca="1" si="16"/>
        <v>1. Johannes</v>
      </c>
      <c r="K64" s="43" t="str">
        <f t="shared" ca="1" si="17"/>
        <v>1 - 5</v>
      </c>
      <c r="Q64" s="94">
        <v>429</v>
      </c>
      <c r="R64" s="94">
        <f t="shared" ca="1" si="1"/>
        <v>45355</v>
      </c>
      <c r="S64" s="94" t="str">
        <f t="shared" ca="1" si="2"/>
        <v>2024</v>
      </c>
      <c r="T64" s="95">
        <f t="shared" ca="1" si="0"/>
        <v>2025</v>
      </c>
      <c r="U64" s="57">
        <f t="shared" ca="1" si="3"/>
        <v>45720</v>
      </c>
      <c r="V64" s="57" t="str">
        <f t="shared" ca="1" si="4"/>
        <v>Di</v>
      </c>
      <c r="W64" s="55">
        <v>63</v>
      </c>
      <c r="X64" s="59" t="s">
        <v>203</v>
      </c>
      <c r="Y64" s="59" t="s">
        <v>28</v>
      </c>
    </row>
    <row r="65" spans="1:25" ht="15" customHeight="1" x14ac:dyDescent="0.3">
      <c r="A65" s="44">
        <v>13</v>
      </c>
      <c r="B65" s="42" t="str">
        <f t="shared" ca="1" si="12"/>
        <v>Lukas</v>
      </c>
      <c r="C65" s="43" t="str">
        <f t="shared" ca="1" si="13"/>
        <v>10 - 11</v>
      </c>
      <c r="D65" s="76"/>
      <c r="E65" s="44">
        <v>13</v>
      </c>
      <c r="F65" s="42" t="str">
        <f t="shared" ca="1" si="14"/>
        <v>1. Korinther</v>
      </c>
      <c r="G65" s="43" t="str">
        <f t="shared" ca="1" si="15"/>
        <v>10 - 11</v>
      </c>
      <c r="H65" s="76"/>
      <c r="I65" s="44">
        <v>13</v>
      </c>
      <c r="J65" s="42" t="str">
        <f t="shared" ca="1" si="16"/>
        <v>2. + 3. Johannes</v>
      </c>
      <c r="K65" s="43" t="str">
        <f t="shared" ca="1" si="17"/>
        <v>1</v>
      </c>
      <c r="Q65" s="94">
        <v>430</v>
      </c>
      <c r="R65" s="94">
        <f t="shared" ca="1" si="1"/>
        <v>45356</v>
      </c>
      <c r="S65" s="94" t="str">
        <f t="shared" ca="1" si="2"/>
        <v>2024</v>
      </c>
      <c r="T65" s="95">
        <f t="shared" ca="1" si="0"/>
        <v>2025</v>
      </c>
      <c r="U65" s="57">
        <f t="shared" ca="1" si="3"/>
        <v>45721</v>
      </c>
      <c r="V65" s="57" t="str">
        <f t="shared" ca="1" si="4"/>
        <v>Mi</v>
      </c>
      <c r="W65" s="55">
        <v>64</v>
      </c>
      <c r="X65" s="59" t="s">
        <v>205</v>
      </c>
      <c r="Y65" s="59" t="s">
        <v>23</v>
      </c>
    </row>
    <row r="66" spans="1:25" ht="15" customHeight="1" x14ac:dyDescent="0.3">
      <c r="A66" s="44">
        <v>14</v>
      </c>
      <c r="B66" s="42" t="str">
        <f t="shared" ca="1" si="12"/>
        <v>Lukas</v>
      </c>
      <c r="C66" s="43" t="str">
        <f t="shared" ca="1" si="13"/>
        <v>12 - 14</v>
      </c>
      <c r="D66" s="76"/>
      <c r="E66" s="44">
        <v>14</v>
      </c>
      <c r="F66" s="42" t="str">
        <f t="shared" ca="1" si="14"/>
        <v>1. Korinther</v>
      </c>
      <c r="G66" s="43" t="str">
        <f t="shared" ca="1" si="15"/>
        <v>12 - 14</v>
      </c>
      <c r="H66" s="76"/>
      <c r="I66" s="44">
        <v>14</v>
      </c>
      <c r="J66" s="42" t="str">
        <f t="shared" ca="1" si="16"/>
        <v>Judas</v>
      </c>
      <c r="K66" s="43" t="str">
        <f t="shared" ca="1" si="17"/>
        <v>1</v>
      </c>
      <c r="Q66" s="94">
        <v>431</v>
      </c>
      <c r="R66" s="94">
        <f t="shared" ca="1" si="1"/>
        <v>45357</v>
      </c>
      <c r="S66" s="94" t="str">
        <f t="shared" ca="1" si="2"/>
        <v>2024</v>
      </c>
      <c r="T66" s="95">
        <f t="shared" ref="T66:T129" ca="1" si="18">IF(A$14&gt;R66,S66+1,S66)</f>
        <v>2025</v>
      </c>
      <c r="U66" s="57">
        <f t="shared" ca="1" si="3"/>
        <v>45722</v>
      </c>
      <c r="V66" s="57" t="str">
        <f t="shared" ca="1" si="4"/>
        <v>Do</v>
      </c>
      <c r="W66" s="55">
        <v>65</v>
      </c>
      <c r="X66" s="59" t="s">
        <v>205</v>
      </c>
      <c r="Y66" s="59" t="s">
        <v>28</v>
      </c>
    </row>
    <row r="67" spans="1:25" ht="15" customHeight="1" x14ac:dyDescent="0.3">
      <c r="A67" s="44">
        <v>15</v>
      </c>
      <c r="B67" s="42" t="str">
        <f t="shared" ca="1" si="12"/>
        <v>Lukas</v>
      </c>
      <c r="C67" s="43" t="str">
        <f t="shared" ca="1" si="13"/>
        <v>15 - 17</v>
      </c>
      <c r="D67" s="76"/>
      <c r="E67" s="44">
        <v>15</v>
      </c>
      <c r="F67" s="42" t="str">
        <f t="shared" ca="1" si="14"/>
        <v>1. Korinther</v>
      </c>
      <c r="G67" s="43" t="str">
        <f t="shared" ca="1" si="15"/>
        <v>15 - 16</v>
      </c>
      <c r="H67" s="76"/>
      <c r="I67" s="44">
        <v>15</v>
      </c>
      <c r="J67" s="42" t="str">
        <f t="shared" ca="1" si="16"/>
        <v>Offenbarung</v>
      </c>
      <c r="K67" s="43" t="str">
        <f t="shared" ca="1" si="17"/>
        <v>1 - 3</v>
      </c>
      <c r="Q67" s="94">
        <v>432</v>
      </c>
      <c r="R67" s="94">
        <f t="shared" ref="R67:R130" ca="1" si="19">DATE(TEXT($M$2,"JJJJ"),TEXT(Q67,"MM"),TEXT(Q67,"TT"))</f>
        <v>45358</v>
      </c>
      <c r="S67" s="94" t="str">
        <f t="shared" ref="S67:S130" ca="1" si="20">TEXT(R67,"JJJJ")</f>
        <v>2024</v>
      </c>
      <c r="T67" s="95">
        <f t="shared" ca="1" si="18"/>
        <v>2025</v>
      </c>
      <c r="U67" s="57">
        <f t="shared" ref="U67:U130" ca="1" si="21">DATE(T67,TEXT(R67,"MM"),TEXT(R67,"TT"))</f>
        <v>45723</v>
      </c>
      <c r="V67" s="57" t="str">
        <f t="shared" ref="V67:V130" ca="1" si="22">TEXT(U67,"TTT")</f>
        <v>Fr</v>
      </c>
      <c r="W67" s="55">
        <v>66</v>
      </c>
      <c r="X67" s="59" t="s">
        <v>208</v>
      </c>
      <c r="Y67" s="59" t="s">
        <v>91</v>
      </c>
    </row>
    <row r="68" spans="1:25" ht="15" customHeight="1" x14ac:dyDescent="0.3">
      <c r="A68" s="44">
        <v>16</v>
      </c>
      <c r="B68" s="42" t="str">
        <f t="shared" ca="1" si="12"/>
        <v>Lukas</v>
      </c>
      <c r="C68" s="43" t="str">
        <f t="shared" ca="1" si="13"/>
        <v>18 - 21</v>
      </c>
      <c r="D68" s="76"/>
      <c r="E68" s="44">
        <v>16</v>
      </c>
      <c r="F68" s="42" t="str">
        <f t="shared" ca="1" si="14"/>
        <v>2. Korinther</v>
      </c>
      <c r="G68" s="43" t="str">
        <f t="shared" ca="1" si="15"/>
        <v>1 - 3</v>
      </c>
      <c r="H68" s="76"/>
      <c r="I68" s="44">
        <v>16</v>
      </c>
      <c r="J68" s="42" t="str">
        <f t="shared" ca="1" si="16"/>
        <v>Offenbarung</v>
      </c>
      <c r="K68" s="43" t="str">
        <f t="shared" ca="1" si="17"/>
        <v>4 - 6</v>
      </c>
      <c r="Q68" s="94">
        <v>433</v>
      </c>
      <c r="R68" s="94">
        <f t="shared" ca="1" si="19"/>
        <v>45359</v>
      </c>
      <c r="S68" s="94" t="str">
        <f t="shared" ca="1" si="20"/>
        <v>2024</v>
      </c>
      <c r="T68" s="95">
        <f t="shared" ca="1" si="18"/>
        <v>2025</v>
      </c>
      <c r="U68" s="57">
        <f t="shared" ca="1" si="21"/>
        <v>45724</v>
      </c>
      <c r="V68" s="57" t="str">
        <f t="shared" ca="1" si="22"/>
        <v>Sa</v>
      </c>
      <c r="W68" s="55">
        <v>67</v>
      </c>
      <c r="X68" s="59" t="s">
        <v>208</v>
      </c>
      <c r="Y68" s="59" t="s">
        <v>212</v>
      </c>
    </row>
    <row r="69" spans="1:25" ht="15" customHeight="1" x14ac:dyDescent="0.3">
      <c r="A69" s="44">
        <v>17</v>
      </c>
      <c r="B69" s="42" t="str">
        <f t="shared" ca="1" si="12"/>
        <v>Lukas</v>
      </c>
      <c r="C69" s="43" t="str">
        <f t="shared" ca="1" si="13"/>
        <v>22 - 24</v>
      </c>
      <c r="D69" s="76"/>
      <c r="E69" s="44">
        <v>17</v>
      </c>
      <c r="F69" s="42" t="str">
        <f t="shared" ca="1" si="14"/>
        <v>2. Korinther</v>
      </c>
      <c r="G69" s="43" t="str">
        <f t="shared" ca="1" si="15"/>
        <v>4 - 5</v>
      </c>
      <c r="H69" s="76"/>
      <c r="I69" s="44">
        <v>17</v>
      </c>
      <c r="J69" s="42" t="str">
        <f t="shared" ca="1" si="16"/>
        <v>Offenbarung</v>
      </c>
      <c r="K69" s="43" t="str">
        <f t="shared" ca="1" si="17"/>
        <v>7 - 9</v>
      </c>
      <c r="Q69" s="94">
        <v>434</v>
      </c>
      <c r="R69" s="94">
        <f t="shared" ca="1" si="19"/>
        <v>45360</v>
      </c>
      <c r="S69" s="94" t="str">
        <f t="shared" ca="1" si="20"/>
        <v>2024</v>
      </c>
      <c r="T69" s="95">
        <f t="shared" ca="1" si="18"/>
        <v>2025</v>
      </c>
      <c r="U69" s="57">
        <f t="shared" ca="1" si="21"/>
        <v>45725</v>
      </c>
      <c r="V69" s="57" t="str">
        <f t="shared" ca="1" si="22"/>
        <v>So</v>
      </c>
      <c r="W69" s="55">
        <v>68</v>
      </c>
      <c r="X69" s="59" t="s">
        <v>210</v>
      </c>
      <c r="Y69" s="59" t="s">
        <v>91</v>
      </c>
    </row>
    <row r="70" spans="1:25" ht="15" customHeight="1" x14ac:dyDescent="0.3">
      <c r="A70" s="44">
        <v>18</v>
      </c>
      <c r="B70" s="42" t="str">
        <f t="shared" ca="1" si="12"/>
        <v>Johannes</v>
      </c>
      <c r="C70" s="43" t="str">
        <f t="shared" ca="1" si="13"/>
        <v>1 - 3</v>
      </c>
      <c r="D70" s="76"/>
      <c r="E70" s="44">
        <v>18</v>
      </c>
      <c r="F70" s="42" t="str">
        <f t="shared" ca="1" si="14"/>
        <v>2. Korinther</v>
      </c>
      <c r="G70" s="43" t="str">
        <f t="shared" ca="1" si="15"/>
        <v>6 - 9</v>
      </c>
      <c r="H70" s="76"/>
      <c r="I70" s="44">
        <v>18</v>
      </c>
      <c r="J70" s="42" t="str">
        <f t="shared" ca="1" si="16"/>
        <v>Offenbarung</v>
      </c>
      <c r="K70" s="43" t="str">
        <f t="shared" ca="1" si="17"/>
        <v>10 - 12</v>
      </c>
      <c r="Q70" s="94">
        <v>435</v>
      </c>
      <c r="R70" s="94">
        <f t="shared" ca="1" si="19"/>
        <v>45361</v>
      </c>
      <c r="S70" s="94" t="str">
        <f t="shared" ca="1" si="20"/>
        <v>2024</v>
      </c>
      <c r="T70" s="95">
        <f t="shared" ca="1" si="18"/>
        <v>2025</v>
      </c>
      <c r="U70" s="57">
        <f t="shared" ca="1" si="21"/>
        <v>45726</v>
      </c>
      <c r="V70" s="57" t="str">
        <f t="shared" ca="1" si="22"/>
        <v>Mo</v>
      </c>
      <c r="W70" s="55">
        <v>69</v>
      </c>
      <c r="X70" s="59" t="s">
        <v>211</v>
      </c>
      <c r="Y70" s="59" t="s">
        <v>91</v>
      </c>
    </row>
    <row r="71" spans="1:25" ht="15" customHeight="1" x14ac:dyDescent="0.3">
      <c r="A71" s="44">
        <v>19</v>
      </c>
      <c r="B71" s="42" t="str">
        <f t="shared" ca="1" si="12"/>
        <v>Johannes</v>
      </c>
      <c r="C71" s="43" t="str">
        <f t="shared" ca="1" si="13"/>
        <v>4 - 6</v>
      </c>
      <c r="D71" s="76"/>
      <c r="E71" s="44">
        <v>19</v>
      </c>
      <c r="F71" s="42" t="str">
        <f t="shared" ca="1" si="14"/>
        <v>2. Korinther</v>
      </c>
      <c r="G71" s="43" t="str">
        <f t="shared" ca="1" si="15"/>
        <v>10 - 13</v>
      </c>
      <c r="H71" s="76"/>
      <c r="I71" s="44">
        <v>19</v>
      </c>
      <c r="J71" s="42" t="str">
        <f t="shared" ca="1" si="16"/>
        <v>Offenbarung</v>
      </c>
      <c r="K71" s="43" t="str">
        <f t="shared" ca="1" si="17"/>
        <v>13 - 16</v>
      </c>
      <c r="Q71" s="94">
        <v>436</v>
      </c>
      <c r="R71" s="94">
        <f t="shared" ca="1" si="19"/>
        <v>45362</v>
      </c>
      <c r="S71" s="94" t="str">
        <f t="shared" ca="1" si="20"/>
        <v>2024</v>
      </c>
      <c r="T71" s="95">
        <f t="shared" ca="1" si="18"/>
        <v>2025</v>
      </c>
      <c r="U71" s="57">
        <f t="shared" ca="1" si="21"/>
        <v>45727</v>
      </c>
      <c r="V71" s="57" t="str">
        <f t="shared" ca="1" si="22"/>
        <v>Di</v>
      </c>
      <c r="W71" s="55">
        <v>70</v>
      </c>
      <c r="X71" s="59" t="s">
        <v>211</v>
      </c>
      <c r="Y71" s="59" t="s">
        <v>212</v>
      </c>
    </row>
    <row r="72" spans="1:25" ht="15" customHeight="1" x14ac:dyDescent="0.3">
      <c r="A72" s="44">
        <v>20</v>
      </c>
      <c r="B72" s="42" t="str">
        <f t="shared" ca="1" si="12"/>
        <v>Johannes</v>
      </c>
      <c r="C72" s="43" t="str">
        <f t="shared" ca="1" si="13"/>
        <v>7 - 9</v>
      </c>
      <c r="D72" s="76"/>
      <c r="E72" s="44">
        <v>20</v>
      </c>
      <c r="F72" s="42" t="str">
        <f t="shared" ca="1" si="14"/>
        <v>Galater</v>
      </c>
      <c r="G72" s="43" t="str">
        <f t="shared" ca="1" si="15"/>
        <v>1 - 3</v>
      </c>
      <c r="H72" s="76"/>
      <c r="I72" s="44">
        <v>20</v>
      </c>
      <c r="J72" s="42" t="str">
        <f t="shared" ca="1" si="16"/>
        <v>Offenbarung</v>
      </c>
      <c r="K72" s="43" t="str">
        <f t="shared" ca="1" si="17"/>
        <v>17 - 18</v>
      </c>
      <c r="Q72" s="94">
        <v>437</v>
      </c>
      <c r="R72" s="94">
        <f t="shared" ca="1" si="19"/>
        <v>45363</v>
      </c>
      <c r="S72" s="94" t="str">
        <f t="shared" ca="1" si="20"/>
        <v>2024</v>
      </c>
      <c r="T72" s="95">
        <f t="shared" ca="1" si="18"/>
        <v>2025</v>
      </c>
      <c r="U72" s="57">
        <f t="shared" ca="1" si="21"/>
        <v>45728</v>
      </c>
      <c r="V72" s="57" t="str">
        <f t="shared" ca="1" si="22"/>
        <v>Mi</v>
      </c>
      <c r="W72" s="55">
        <v>71</v>
      </c>
      <c r="X72" s="59" t="s">
        <v>213</v>
      </c>
      <c r="Y72" s="59" t="s">
        <v>17</v>
      </c>
    </row>
    <row r="73" spans="1:25" ht="15" customHeight="1" x14ac:dyDescent="0.3">
      <c r="A73" s="44">
        <v>21</v>
      </c>
      <c r="B73" s="42" t="str">
        <f t="shared" ca="1" si="12"/>
        <v>Johannes</v>
      </c>
      <c r="C73" s="43" t="str">
        <f t="shared" ca="1" si="13"/>
        <v>10 - 12</v>
      </c>
      <c r="D73" s="76"/>
      <c r="E73" s="44">
        <v>21</v>
      </c>
      <c r="F73" s="42" t="str">
        <f t="shared" ca="1" si="14"/>
        <v>Galater</v>
      </c>
      <c r="G73" s="43" t="str">
        <f t="shared" ca="1" si="15"/>
        <v>4 - 6</v>
      </c>
      <c r="H73" s="76"/>
      <c r="I73" s="44">
        <v>21</v>
      </c>
      <c r="J73" s="42" t="str">
        <f t="shared" ca="1" si="16"/>
        <v>Offenbarung</v>
      </c>
      <c r="K73" s="43" t="str">
        <f t="shared" ca="1" si="17"/>
        <v>19 - 20</v>
      </c>
      <c r="Q73" s="94">
        <v>438</v>
      </c>
      <c r="R73" s="94">
        <f t="shared" ca="1" si="19"/>
        <v>45364</v>
      </c>
      <c r="S73" s="94" t="str">
        <f t="shared" ca="1" si="20"/>
        <v>2024</v>
      </c>
      <c r="T73" s="95">
        <f t="shared" ca="1" si="18"/>
        <v>2025</v>
      </c>
      <c r="U73" s="57">
        <f t="shared" ca="1" si="21"/>
        <v>45729</v>
      </c>
      <c r="V73" s="57" t="str">
        <f t="shared" ca="1" si="22"/>
        <v>Do</v>
      </c>
      <c r="W73" s="55">
        <v>72</v>
      </c>
      <c r="X73" s="59" t="s">
        <v>550</v>
      </c>
      <c r="Y73" s="59" t="s">
        <v>551</v>
      </c>
    </row>
    <row r="74" spans="1:25" ht="15" customHeight="1" x14ac:dyDescent="0.3">
      <c r="A74" s="44">
        <v>22</v>
      </c>
      <c r="B74" s="42" t="str">
        <f t="shared" ca="1" si="12"/>
        <v>Johannes</v>
      </c>
      <c r="C74" s="43" t="str">
        <f t="shared" ca="1" si="13"/>
        <v>13 - 14</v>
      </c>
      <c r="D74" s="76"/>
      <c r="E74" s="44">
        <v>22</v>
      </c>
      <c r="F74" s="42" t="str">
        <f t="shared" ca="1" si="14"/>
        <v>Epheser</v>
      </c>
      <c r="G74" s="43" t="str">
        <f t="shared" ca="1" si="15"/>
        <v>1 - 3</v>
      </c>
      <c r="H74" s="76"/>
      <c r="I74" s="44">
        <v>22</v>
      </c>
      <c r="J74" s="42" t="str">
        <f t="shared" ca="1" si="16"/>
        <v>Offenbarung</v>
      </c>
      <c r="K74" s="43" t="str">
        <f t="shared" ca="1" si="17"/>
        <v>21 - 22</v>
      </c>
      <c r="Q74" s="94">
        <v>439</v>
      </c>
      <c r="R74" s="94">
        <f t="shared" ca="1" si="19"/>
        <v>45365</v>
      </c>
      <c r="S74" s="94" t="str">
        <f t="shared" ca="1" si="20"/>
        <v>2024</v>
      </c>
      <c r="T74" s="95">
        <f t="shared" ca="1" si="18"/>
        <v>2025</v>
      </c>
      <c r="U74" s="57">
        <f t="shared" ca="1" si="21"/>
        <v>45730</v>
      </c>
      <c r="V74" s="57" t="str">
        <f t="shared" ca="1" si="22"/>
        <v>Fr</v>
      </c>
      <c r="W74" s="55">
        <v>73</v>
      </c>
      <c r="X74" s="59" t="s">
        <v>220</v>
      </c>
      <c r="Y74" s="59" t="s">
        <v>91</v>
      </c>
    </row>
    <row r="75" spans="1:25" ht="15" customHeight="1" x14ac:dyDescent="0.3">
      <c r="A75" s="44">
        <v>23</v>
      </c>
      <c r="B75" s="42" t="str">
        <f t="shared" ca="1" si="12"/>
        <v>Johannes</v>
      </c>
      <c r="C75" s="43" t="str">
        <f t="shared" ca="1" si="13"/>
        <v>15 - 17</v>
      </c>
      <c r="D75" s="76"/>
      <c r="E75" s="44">
        <v>23</v>
      </c>
      <c r="F75" s="42" t="str">
        <f t="shared" ca="1" si="14"/>
        <v>Epheser</v>
      </c>
      <c r="G75" s="43" t="str">
        <f t="shared" ca="1" si="15"/>
        <v>4 - 6</v>
      </c>
      <c r="H75" s="76"/>
      <c r="I75" s="44">
        <v>23</v>
      </c>
      <c r="J75" s="42" t="str">
        <f t="shared" ca="1" si="16"/>
        <v>Matthäus</v>
      </c>
      <c r="K75" s="43" t="str">
        <f t="shared" ca="1" si="17"/>
        <v>1 - 4</v>
      </c>
      <c r="Q75" s="94">
        <v>440</v>
      </c>
      <c r="R75" s="94">
        <f t="shared" ca="1" si="19"/>
        <v>45366</v>
      </c>
      <c r="S75" s="94" t="str">
        <f t="shared" ca="1" si="20"/>
        <v>2024</v>
      </c>
      <c r="T75" s="95">
        <f t="shared" ca="1" si="18"/>
        <v>2025</v>
      </c>
      <c r="U75" s="57">
        <f t="shared" ca="1" si="21"/>
        <v>45731</v>
      </c>
      <c r="V75" s="57" t="str">
        <f t="shared" ca="1" si="22"/>
        <v>Sa</v>
      </c>
      <c r="W75" s="55">
        <v>74</v>
      </c>
      <c r="X75" s="59" t="s">
        <v>220</v>
      </c>
      <c r="Y75" s="59" t="s">
        <v>92</v>
      </c>
    </row>
    <row r="76" spans="1:25" ht="15" customHeight="1" x14ac:dyDescent="0.3">
      <c r="A76" s="44">
        <v>24</v>
      </c>
      <c r="B76" s="42" t="str">
        <f t="shared" ca="1" si="12"/>
        <v>Johannes</v>
      </c>
      <c r="C76" s="43" t="str">
        <f t="shared" ca="1" si="13"/>
        <v>18 - 21</v>
      </c>
      <c r="D76" s="76"/>
      <c r="E76" s="44">
        <v>24</v>
      </c>
      <c r="F76" s="42" t="str">
        <f t="shared" ca="1" si="14"/>
        <v>Philipper</v>
      </c>
      <c r="G76" s="43" t="str">
        <f t="shared" ca="1" si="15"/>
        <v>1 - 2</v>
      </c>
      <c r="H76" s="76"/>
      <c r="I76" s="44">
        <v>24</v>
      </c>
      <c r="J76" s="42" t="str">
        <f t="shared" ca="1" si="16"/>
        <v>Matthäus</v>
      </c>
      <c r="K76" s="43" t="str">
        <f t="shared" ca="1" si="17"/>
        <v>5 - 7</v>
      </c>
      <c r="Q76" s="94">
        <v>441</v>
      </c>
      <c r="R76" s="94">
        <f t="shared" ca="1" si="19"/>
        <v>45367</v>
      </c>
      <c r="S76" s="94" t="str">
        <f t="shared" ca="1" si="20"/>
        <v>2024</v>
      </c>
      <c r="T76" s="95">
        <f t="shared" ca="1" si="18"/>
        <v>2025</v>
      </c>
      <c r="U76" s="57">
        <f t="shared" ca="1" si="21"/>
        <v>45732</v>
      </c>
      <c r="V76" s="57" t="str">
        <f t="shared" ca="1" si="22"/>
        <v>So</v>
      </c>
      <c r="W76" s="55">
        <v>75</v>
      </c>
      <c r="X76" s="59" t="s">
        <v>220</v>
      </c>
      <c r="Y76" s="59" t="s">
        <v>265</v>
      </c>
    </row>
    <row r="77" spans="1:25" ht="15" customHeight="1" x14ac:dyDescent="0.3">
      <c r="A77" s="44">
        <v>25</v>
      </c>
      <c r="B77" s="42" t="str">
        <f t="shared" ca="1" si="12"/>
        <v>Apostelgeschichte</v>
      </c>
      <c r="C77" s="43" t="str">
        <f t="shared" ca="1" si="13"/>
        <v>1 - 3</v>
      </c>
      <c r="D77" s="76"/>
      <c r="E77" s="44">
        <v>25</v>
      </c>
      <c r="F77" s="42" t="str">
        <f t="shared" ca="1" si="14"/>
        <v>Philipper</v>
      </c>
      <c r="G77" s="43" t="str">
        <f t="shared" ca="1" si="15"/>
        <v>3 - 4</v>
      </c>
      <c r="H77" s="76"/>
      <c r="I77" s="44">
        <v>25</v>
      </c>
      <c r="J77" s="42" t="str">
        <f t="shared" ca="1" si="16"/>
        <v>Matthäus</v>
      </c>
      <c r="K77" s="43" t="str">
        <f t="shared" ca="1" si="17"/>
        <v>8 - 10</v>
      </c>
      <c r="Q77" s="94">
        <v>442</v>
      </c>
      <c r="R77" s="94">
        <f t="shared" ca="1" si="19"/>
        <v>45368</v>
      </c>
      <c r="S77" s="94" t="str">
        <f t="shared" ca="1" si="20"/>
        <v>2024</v>
      </c>
      <c r="T77" s="95">
        <f t="shared" ca="1" si="18"/>
        <v>2025</v>
      </c>
      <c r="U77" s="57">
        <f t="shared" ca="1" si="21"/>
        <v>45733</v>
      </c>
      <c r="V77" s="57" t="str">
        <f t="shared" ca="1" si="22"/>
        <v>Mo</v>
      </c>
      <c r="W77" s="55">
        <v>76</v>
      </c>
      <c r="X77" s="59" t="s">
        <v>220</v>
      </c>
      <c r="Y77" s="59" t="s">
        <v>272</v>
      </c>
    </row>
    <row r="78" spans="1:25" ht="15" customHeight="1" x14ac:dyDescent="0.3">
      <c r="A78" s="44">
        <v>26</v>
      </c>
      <c r="B78" s="42" t="str">
        <f t="shared" ca="1" si="12"/>
        <v>Apostelgeschichte</v>
      </c>
      <c r="C78" s="43" t="str">
        <f t="shared" ca="1" si="13"/>
        <v>4 - 6</v>
      </c>
      <c r="D78" s="76"/>
      <c r="E78" s="44">
        <v>26</v>
      </c>
      <c r="F78" s="42" t="str">
        <f t="shared" ca="1" si="14"/>
        <v>Kolosser</v>
      </c>
      <c r="G78" s="43" t="str">
        <f t="shared" ca="1" si="15"/>
        <v>1 - 2</v>
      </c>
      <c r="H78" s="76"/>
      <c r="I78" s="44">
        <v>26</v>
      </c>
      <c r="J78" s="42" t="str">
        <f t="shared" ca="1" si="16"/>
        <v>Matthäus</v>
      </c>
      <c r="K78" s="43" t="str">
        <f t="shared" ca="1" si="17"/>
        <v>11 - 13</v>
      </c>
      <c r="Q78" s="94">
        <v>443</v>
      </c>
      <c r="R78" s="94">
        <f t="shared" ca="1" si="19"/>
        <v>45369</v>
      </c>
      <c r="S78" s="94" t="str">
        <f t="shared" ca="1" si="20"/>
        <v>2024</v>
      </c>
      <c r="T78" s="95">
        <f t="shared" ca="1" si="18"/>
        <v>2025</v>
      </c>
      <c r="U78" s="57">
        <f t="shared" ca="1" si="21"/>
        <v>45734</v>
      </c>
      <c r="V78" s="57" t="str">
        <f t="shared" ca="1" si="22"/>
        <v>Di</v>
      </c>
      <c r="W78" s="55">
        <v>77</v>
      </c>
      <c r="X78" s="59" t="s">
        <v>227</v>
      </c>
      <c r="Y78" s="59" t="s">
        <v>23</v>
      </c>
    </row>
    <row r="79" spans="1:25" ht="15" customHeight="1" x14ac:dyDescent="0.3">
      <c r="A79" s="44">
        <v>27</v>
      </c>
      <c r="B79" s="42" t="str">
        <f t="shared" ca="1" si="12"/>
        <v>Apostelgeschichte</v>
      </c>
      <c r="C79" s="43" t="str">
        <f t="shared" ca="1" si="13"/>
        <v>7 - 9</v>
      </c>
      <c r="D79" s="76"/>
      <c r="E79" s="44">
        <v>27</v>
      </c>
      <c r="F79" s="42" t="str">
        <f t="shared" ca="1" si="14"/>
        <v>Kolosser</v>
      </c>
      <c r="G79" s="43" t="str">
        <f t="shared" ca="1" si="15"/>
        <v>3 - 4</v>
      </c>
      <c r="H79" s="76"/>
      <c r="I79" s="44">
        <v>27</v>
      </c>
      <c r="J79" s="42" t="str">
        <f t="shared" ca="1" si="16"/>
        <v>Matthäus</v>
      </c>
      <c r="K79" s="43" t="str">
        <f t="shared" ca="1" si="17"/>
        <v>14 - 16</v>
      </c>
      <c r="Q79" s="94">
        <v>444</v>
      </c>
      <c r="R79" s="94">
        <f t="shared" ca="1" si="19"/>
        <v>45370</v>
      </c>
      <c r="S79" s="94" t="str">
        <f t="shared" ca="1" si="20"/>
        <v>2024</v>
      </c>
      <c r="T79" s="95">
        <f t="shared" ca="1" si="18"/>
        <v>2025</v>
      </c>
      <c r="U79" s="57">
        <f t="shared" ca="1" si="21"/>
        <v>45735</v>
      </c>
      <c r="V79" s="57" t="str">
        <f t="shared" ca="1" si="22"/>
        <v>Mi</v>
      </c>
      <c r="W79" s="55">
        <v>78</v>
      </c>
      <c r="X79" s="59" t="s">
        <v>227</v>
      </c>
      <c r="Y79" s="59" t="s">
        <v>103</v>
      </c>
    </row>
    <row r="80" spans="1:25" ht="15" customHeight="1" x14ac:dyDescent="0.3">
      <c r="A80" s="44">
        <v>28</v>
      </c>
      <c r="B80" s="42" t="str">
        <f t="shared" ca="1" si="12"/>
        <v>Apostelgeschichte</v>
      </c>
      <c r="C80" s="43" t="str">
        <f t="shared" ca="1" si="13"/>
        <v>10 - 12</v>
      </c>
      <c r="D80" s="76"/>
      <c r="E80" s="44">
        <v>28</v>
      </c>
      <c r="F80" s="42" t="str">
        <f t="shared" ca="1" si="14"/>
        <v>1. Thessalonicher</v>
      </c>
      <c r="G80" s="43" t="str">
        <f t="shared" ca="1" si="15"/>
        <v>1 - 3</v>
      </c>
      <c r="H80" s="76"/>
      <c r="I80" s="44">
        <v>28</v>
      </c>
      <c r="J80" s="42" t="str">
        <f t="shared" ca="1" si="16"/>
        <v>Matthäus</v>
      </c>
      <c r="K80" s="43" t="str">
        <f t="shared" ca="1" si="17"/>
        <v>17 - 18</v>
      </c>
      <c r="Q80" s="94">
        <v>445</v>
      </c>
      <c r="R80" s="94">
        <f t="shared" ca="1" si="19"/>
        <v>45371</v>
      </c>
      <c r="S80" s="94" t="str">
        <f t="shared" ca="1" si="20"/>
        <v>2024</v>
      </c>
      <c r="T80" s="95">
        <f t="shared" ca="1" si="18"/>
        <v>2025</v>
      </c>
      <c r="U80" s="57">
        <f t="shared" ca="1" si="21"/>
        <v>45736</v>
      </c>
      <c r="V80" s="57" t="str">
        <f t="shared" ca="1" si="22"/>
        <v>Do</v>
      </c>
      <c r="W80" s="55">
        <v>79</v>
      </c>
      <c r="X80" s="59" t="s">
        <v>231</v>
      </c>
      <c r="Y80" s="59" t="s">
        <v>50</v>
      </c>
    </row>
    <row r="81" spans="1:27" ht="15" customHeight="1" x14ac:dyDescent="0.3">
      <c r="A81" s="44">
        <v>29</v>
      </c>
      <c r="B81" s="42" t="str">
        <f t="shared" ca="1" si="12"/>
        <v>Apostelgeschichte</v>
      </c>
      <c r="C81" s="43" t="str">
        <f t="shared" ca="1" si="13"/>
        <v>13 - 15</v>
      </c>
      <c r="D81" s="76"/>
      <c r="E81" s="44">
        <v>29</v>
      </c>
      <c r="F81" s="42" t="str">
        <f t="shared" ca="1" si="14"/>
        <v>1. Thessalonicher</v>
      </c>
      <c r="G81" s="43" t="str">
        <f t="shared" ca="1" si="15"/>
        <v>4 - 6</v>
      </c>
      <c r="H81" s="76"/>
      <c r="I81" s="44">
        <v>29</v>
      </c>
      <c r="J81" s="42" t="str">
        <f t="shared" ca="1" si="16"/>
        <v>Matthäus</v>
      </c>
      <c r="K81" s="43" t="str">
        <f t="shared" ca="1" si="17"/>
        <v>19 - 20</v>
      </c>
      <c r="Q81" s="94">
        <v>446</v>
      </c>
      <c r="R81" s="94">
        <f t="shared" ca="1" si="19"/>
        <v>45372</v>
      </c>
      <c r="S81" s="94" t="str">
        <f t="shared" ca="1" si="20"/>
        <v>2024</v>
      </c>
      <c r="T81" s="95">
        <f t="shared" ca="1" si="18"/>
        <v>2025</v>
      </c>
      <c r="U81" s="57">
        <f t="shared" ca="1" si="21"/>
        <v>45737</v>
      </c>
      <c r="V81" s="57" t="str">
        <f t="shared" ca="1" si="22"/>
        <v>Fr</v>
      </c>
      <c r="W81" s="55">
        <v>80</v>
      </c>
      <c r="X81" s="59" t="s">
        <v>233</v>
      </c>
      <c r="Y81" s="59" t="s">
        <v>91</v>
      </c>
    </row>
    <row r="82" spans="1:27" ht="15" customHeight="1" x14ac:dyDescent="0.3">
      <c r="A82" s="44">
        <v>30</v>
      </c>
      <c r="B82" s="42" t="str">
        <f t="shared" ca="1" si="12"/>
        <v>Apostelgeschichte</v>
      </c>
      <c r="C82" s="43" t="str">
        <f t="shared" ca="1" si="13"/>
        <v>16 - 18</v>
      </c>
      <c r="D82" s="76"/>
      <c r="E82" s="44">
        <v>30</v>
      </c>
      <c r="F82" s="42" t="str">
        <f t="shared" ca="1" si="14"/>
        <v>2. Thessalonicher</v>
      </c>
      <c r="G82" s="43" t="str">
        <f t="shared" ca="1" si="15"/>
        <v>1 - 3</v>
      </c>
      <c r="H82" s="76"/>
      <c r="I82" s="44">
        <v>30</v>
      </c>
      <c r="J82" s="42" t="str">
        <f t="shared" ca="1" si="16"/>
        <v>Matthäus</v>
      </c>
      <c r="K82" s="43" t="str">
        <f t="shared" ca="1" si="17"/>
        <v>21 - 23</v>
      </c>
      <c r="Q82" s="94">
        <v>447</v>
      </c>
      <c r="R82" s="94">
        <f t="shared" ca="1" si="19"/>
        <v>45373</v>
      </c>
      <c r="S82" s="94" t="str">
        <f t="shared" ca="1" si="20"/>
        <v>2024</v>
      </c>
      <c r="T82" s="95">
        <f t="shared" ca="1" si="18"/>
        <v>2025</v>
      </c>
      <c r="U82" s="57">
        <f t="shared" ca="1" si="21"/>
        <v>45738</v>
      </c>
      <c r="V82" s="57" t="str">
        <f t="shared" ca="1" si="22"/>
        <v>Sa</v>
      </c>
      <c r="W82" s="55">
        <v>81</v>
      </c>
      <c r="X82" s="59" t="s">
        <v>235</v>
      </c>
      <c r="Y82" s="59" t="s">
        <v>50</v>
      </c>
      <c r="AA82" s="88"/>
    </row>
    <row r="83" spans="1:27" ht="15" customHeight="1" thickBot="1" x14ac:dyDescent="0.35">
      <c r="A83" s="51"/>
      <c r="B83" s="49"/>
      <c r="C83" s="53"/>
      <c r="D83" s="76"/>
      <c r="E83" s="51">
        <v>31</v>
      </c>
      <c r="F83" s="49" t="str">
        <f t="shared" ca="1" si="14"/>
        <v>1. Timotheus</v>
      </c>
      <c r="G83" s="50" t="str">
        <f t="shared" ca="1" si="15"/>
        <v>1 - 3</v>
      </c>
      <c r="H83" s="76"/>
      <c r="I83" s="51"/>
      <c r="J83" s="54"/>
      <c r="K83" s="53"/>
      <c r="Q83" s="94">
        <v>448</v>
      </c>
      <c r="R83" s="94">
        <f t="shared" ca="1" si="19"/>
        <v>45374</v>
      </c>
      <c r="S83" s="94" t="str">
        <f t="shared" ca="1" si="20"/>
        <v>2024</v>
      </c>
      <c r="T83" s="95">
        <f t="shared" ca="1" si="18"/>
        <v>2025</v>
      </c>
      <c r="U83" s="57">
        <f t="shared" ca="1" si="21"/>
        <v>45739</v>
      </c>
      <c r="V83" s="57" t="str">
        <f t="shared" ca="1" si="22"/>
        <v>So</v>
      </c>
      <c r="W83" s="55">
        <v>82</v>
      </c>
      <c r="X83" s="59" t="s">
        <v>277</v>
      </c>
      <c r="Y83" s="59" t="s">
        <v>77</v>
      </c>
    </row>
    <row r="84" spans="1:27" ht="15" customHeight="1" x14ac:dyDescent="0.3">
      <c r="A84" s="37" t="s">
        <v>114</v>
      </c>
      <c r="B84" s="38"/>
      <c r="C84" s="39"/>
      <c r="D84" s="77"/>
      <c r="E84" s="37" t="s">
        <v>115</v>
      </c>
      <c r="F84" s="40"/>
      <c r="G84" s="39"/>
      <c r="H84" s="77"/>
      <c r="I84" s="37" t="s">
        <v>116</v>
      </c>
      <c r="J84" s="40"/>
      <c r="K84" s="39"/>
      <c r="Q84" s="94">
        <v>449</v>
      </c>
      <c r="R84" s="94">
        <f t="shared" ca="1" si="19"/>
        <v>45375</v>
      </c>
      <c r="S84" s="94" t="str">
        <f t="shared" ca="1" si="20"/>
        <v>2024</v>
      </c>
      <c r="T84" s="95">
        <f t="shared" ca="1" si="18"/>
        <v>2025</v>
      </c>
      <c r="U84" s="57">
        <f t="shared" ca="1" si="21"/>
        <v>45740</v>
      </c>
      <c r="V84" s="57" t="str">
        <f t="shared" ca="1" si="22"/>
        <v>Mo</v>
      </c>
      <c r="W84" s="55">
        <v>83</v>
      </c>
      <c r="X84" s="59" t="s">
        <v>240</v>
      </c>
      <c r="Y84" s="59" t="s">
        <v>77</v>
      </c>
    </row>
    <row r="85" spans="1:27" ht="15" customHeight="1" x14ac:dyDescent="0.3">
      <c r="A85" s="44">
        <v>1</v>
      </c>
      <c r="B85" s="42" t="str">
        <f t="shared" ref="B85:B115" ca="1" si="23">IF($W183-$P$2&lt;=0,INDEX($X$2:$Y$366,365+($W183-$P$2),1),INDEX($X$2:$Y$366,$W183-$P$2,1))</f>
        <v>Matthäus</v>
      </c>
      <c r="C85" s="43" t="str">
        <f t="shared" ref="C85:C115" ca="1" si="24">IF($W183-$P$2&lt;=0,INDEX($X$2:$Y$366,365+($W183-$P$2),2),INDEX($X$2:$Y$366,$W183-$P$2,2))</f>
        <v>24 - 25</v>
      </c>
      <c r="D85" s="76"/>
      <c r="E85" s="44">
        <v>1</v>
      </c>
      <c r="F85" s="42" t="str">
        <f t="shared" ref="F85:F115" ca="1" si="25">IF($W214-$P$2&lt;=0,INDEX($X$2:$Y$366,365+($W214-$P$2),1),INDEX($X$2:$Y$366,$W214-$P$2,1))</f>
        <v>Apostelgeschichte</v>
      </c>
      <c r="G85" s="43" t="str">
        <f t="shared" ref="G85:G115" ca="1" si="26">IF($W214-$P$2&lt;=0,INDEX($X$2:$Y$366,365+($W214-$P$2),2),INDEX($X$2:$Y$366,$W214-$P$2,2))</f>
        <v>21 - 23</v>
      </c>
      <c r="H85" s="76"/>
      <c r="I85" s="44">
        <v>1</v>
      </c>
      <c r="J85" s="42" t="str">
        <f t="shared" ref="J85:J114" ca="1" si="27">IF($W245-$P$2&lt;=0,INDEX($X$2:$Y$366,365+($W245-$P$2),1),INDEX($X$2:$Y$366,$W245-$P$2,1))</f>
        <v>2. Timotheus</v>
      </c>
      <c r="K85" s="43" t="str">
        <f t="shared" ref="K85:K114" ca="1" si="28">IF($W245-$P$2&lt;=0,INDEX($X$2:$Y$366,365+($W245-$P$2),2),INDEX($X$2:$Y$366,$W245-$P$2,2))</f>
        <v>1 - 4</v>
      </c>
      <c r="Q85" s="94">
        <v>450</v>
      </c>
      <c r="R85" s="94">
        <f t="shared" ca="1" si="19"/>
        <v>45376</v>
      </c>
      <c r="S85" s="94" t="str">
        <f t="shared" ca="1" si="20"/>
        <v>2024</v>
      </c>
      <c r="T85" s="95">
        <f t="shared" ca="1" si="18"/>
        <v>2025</v>
      </c>
      <c r="U85" s="57">
        <f t="shared" ca="1" si="21"/>
        <v>45741</v>
      </c>
      <c r="V85" s="57" t="str">
        <f t="shared" ca="1" si="22"/>
        <v>Di</v>
      </c>
      <c r="W85" s="55">
        <v>84</v>
      </c>
      <c r="X85" s="59" t="s">
        <v>241</v>
      </c>
      <c r="Y85" s="59" t="s">
        <v>91</v>
      </c>
    </row>
    <row r="86" spans="1:27" ht="15" customHeight="1" x14ac:dyDescent="0.3">
      <c r="A86" s="44">
        <v>2</v>
      </c>
      <c r="B86" s="42" t="str">
        <f t="shared" ca="1" si="23"/>
        <v>Matthäus</v>
      </c>
      <c r="C86" s="43" t="str">
        <f t="shared" ca="1" si="24"/>
        <v>26 - 28</v>
      </c>
      <c r="D86" s="76"/>
      <c r="E86" s="44">
        <v>2</v>
      </c>
      <c r="F86" s="42" t="str">
        <f t="shared" ca="1" si="25"/>
        <v>Apostelgeschichte</v>
      </c>
      <c r="G86" s="43" t="str">
        <f t="shared" ca="1" si="26"/>
        <v>24 - 26</v>
      </c>
      <c r="H86" s="76"/>
      <c r="I86" s="44">
        <v>2</v>
      </c>
      <c r="J86" s="42" t="str">
        <f t="shared" ca="1" si="27"/>
        <v>Titus + Philemon</v>
      </c>
      <c r="K86" s="43" t="str">
        <f t="shared" ca="1" si="28"/>
        <v>1 - 3 / 1</v>
      </c>
      <c r="Q86" s="94">
        <v>451</v>
      </c>
      <c r="R86" s="94">
        <f t="shared" ca="1" si="19"/>
        <v>45377</v>
      </c>
      <c r="S86" s="94" t="str">
        <f t="shared" ca="1" si="20"/>
        <v>2024</v>
      </c>
      <c r="T86" s="95">
        <f t="shared" ca="1" si="18"/>
        <v>2025</v>
      </c>
      <c r="U86" s="57">
        <f t="shared" ca="1" si="21"/>
        <v>45742</v>
      </c>
      <c r="V86" s="57" t="str">
        <f t="shared" ca="1" si="22"/>
        <v>Mi</v>
      </c>
      <c r="W86" s="55">
        <v>85</v>
      </c>
      <c r="X86" s="59" t="s">
        <v>241</v>
      </c>
      <c r="Y86" s="59" t="s">
        <v>212</v>
      </c>
    </row>
    <row r="87" spans="1:27" ht="15" customHeight="1" x14ac:dyDescent="0.3">
      <c r="A87" s="44">
        <v>3</v>
      </c>
      <c r="B87" s="42" t="str">
        <f t="shared" ca="1" si="23"/>
        <v>Markus</v>
      </c>
      <c r="C87" s="43" t="str">
        <f t="shared" ca="1" si="24"/>
        <v>1 - 3</v>
      </c>
      <c r="D87" s="76"/>
      <c r="E87" s="44">
        <v>3</v>
      </c>
      <c r="F87" s="42" t="str">
        <f t="shared" ca="1" si="25"/>
        <v>Apostelgeschichte</v>
      </c>
      <c r="G87" s="43" t="str">
        <f t="shared" ca="1" si="26"/>
        <v>27 - 28</v>
      </c>
      <c r="H87" s="76"/>
      <c r="I87" s="44">
        <v>3</v>
      </c>
      <c r="J87" s="42" t="str">
        <f t="shared" ca="1" si="27"/>
        <v>Hebräer</v>
      </c>
      <c r="K87" s="43" t="str">
        <f t="shared" ca="1" si="28"/>
        <v>1 - 3</v>
      </c>
      <c r="Q87" s="94">
        <v>452</v>
      </c>
      <c r="R87" s="94">
        <f t="shared" ca="1" si="19"/>
        <v>45378</v>
      </c>
      <c r="S87" s="94" t="str">
        <f t="shared" ca="1" si="20"/>
        <v>2024</v>
      </c>
      <c r="T87" s="95">
        <f t="shared" ca="1" si="18"/>
        <v>2025</v>
      </c>
      <c r="U87" s="57">
        <f t="shared" ca="1" si="21"/>
        <v>45743</v>
      </c>
      <c r="V87" s="57" t="str">
        <f t="shared" ca="1" si="22"/>
        <v>Do</v>
      </c>
      <c r="W87" s="55">
        <v>86</v>
      </c>
      <c r="X87" s="59" t="s">
        <v>241</v>
      </c>
      <c r="Y87" s="59" t="s">
        <v>268</v>
      </c>
    </row>
    <row r="88" spans="1:27" ht="15" customHeight="1" x14ac:dyDescent="0.3">
      <c r="A88" s="44">
        <v>4</v>
      </c>
      <c r="B88" s="42" t="str">
        <f t="shared" ca="1" si="23"/>
        <v>Markus</v>
      </c>
      <c r="C88" s="43" t="str">
        <f t="shared" ca="1" si="24"/>
        <v>4 - 5</v>
      </c>
      <c r="D88" s="76"/>
      <c r="E88" s="44">
        <v>4</v>
      </c>
      <c r="F88" s="42" t="str">
        <f t="shared" ca="1" si="25"/>
        <v>Römer</v>
      </c>
      <c r="G88" s="43" t="str">
        <f t="shared" ca="1" si="26"/>
        <v>1 - 3</v>
      </c>
      <c r="H88" s="76"/>
      <c r="I88" s="44">
        <v>4</v>
      </c>
      <c r="J88" s="42" t="str">
        <f t="shared" ca="1" si="27"/>
        <v>Hebräer</v>
      </c>
      <c r="K88" s="43" t="str">
        <f t="shared" ca="1" si="28"/>
        <v>4 - 7</v>
      </c>
      <c r="Q88" s="94">
        <v>453</v>
      </c>
      <c r="R88" s="94">
        <f t="shared" ca="1" si="19"/>
        <v>45379</v>
      </c>
      <c r="S88" s="94" t="str">
        <f t="shared" ca="1" si="20"/>
        <v>2024</v>
      </c>
      <c r="T88" s="95">
        <f t="shared" ca="1" si="18"/>
        <v>2025</v>
      </c>
      <c r="U88" s="57">
        <f t="shared" ca="1" si="21"/>
        <v>45744</v>
      </c>
      <c r="V88" s="57" t="str">
        <f t="shared" ca="1" si="22"/>
        <v>Fr</v>
      </c>
      <c r="W88" s="55">
        <v>87</v>
      </c>
      <c r="X88" s="59" t="s">
        <v>241</v>
      </c>
      <c r="Y88" s="59" t="s">
        <v>108</v>
      </c>
    </row>
    <row r="89" spans="1:27" ht="15" customHeight="1" x14ac:dyDescent="0.3">
      <c r="A89" s="44">
        <v>5</v>
      </c>
      <c r="B89" s="42" t="str">
        <f t="shared" ca="1" si="23"/>
        <v>Markus</v>
      </c>
      <c r="C89" s="43" t="str">
        <f t="shared" ca="1" si="24"/>
        <v>6 - 8</v>
      </c>
      <c r="D89" s="76"/>
      <c r="E89" s="44">
        <v>5</v>
      </c>
      <c r="F89" s="42" t="str">
        <f t="shared" ca="1" si="25"/>
        <v>Römer</v>
      </c>
      <c r="G89" s="43" t="str">
        <f t="shared" ca="1" si="26"/>
        <v>4 - 6</v>
      </c>
      <c r="H89" s="76"/>
      <c r="I89" s="44">
        <v>5</v>
      </c>
      <c r="J89" s="42" t="str">
        <f t="shared" ca="1" si="27"/>
        <v>Hebräer</v>
      </c>
      <c r="K89" s="43" t="str">
        <f t="shared" ca="1" si="28"/>
        <v>8 - 10</v>
      </c>
      <c r="Q89" s="94">
        <v>454</v>
      </c>
      <c r="R89" s="94">
        <f t="shared" ca="1" si="19"/>
        <v>45380</v>
      </c>
      <c r="S89" s="94" t="str">
        <f t="shared" ca="1" si="20"/>
        <v>2024</v>
      </c>
      <c r="T89" s="95">
        <f t="shared" ca="1" si="18"/>
        <v>2025</v>
      </c>
      <c r="U89" s="57">
        <f t="shared" ca="1" si="21"/>
        <v>45745</v>
      </c>
      <c r="V89" s="57" t="str">
        <f t="shared" ca="1" si="22"/>
        <v>Sa</v>
      </c>
      <c r="W89" s="55">
        <v>88</v>
      </c>
      <c r="X89" s="59" t="s">
        <v>241</v>
      </c>
      <c r="Y89" s="59" t="s">
        <v>109</v>
      </c>
    </row>
    <row r="90" spans="1:27" ht="15" customHeight="1" x14ac:dyDescent="0.3">
      <c r="A90" s="44">
        <v>6</v>
      </c>
      <c r="B90" s="42" t="str">
        <f t="shared" ca="1" si="23"/>
        <v>Markus</v>
      </c>
      <c r="C90" s="43" t="str">
        <f t="shared" ca="1" si="24"/>
        <v>9 - 10</v>
      </c>
      <c r="D90" s="76"/>
      <c r="E90" s="44">
        <v>6</v>
      </c>
      <c r="F90" s="42" t="str">
        <f t="shared" ca="1" si="25"/>
        <v>Römer</v>
      </c>
      <c r="G90" s="43" t="str">
        <f t="shared" ca="1" si="26"/>
        <v>7 - 9</v>
      </c>
      <c r="H90" s="76"/>
      <c r="I90" s="44">
        <v>6</v>
      </c>
      <c r="J90" s="42" t="str">
        <f t="shared" ca="1" si="27"/>
        <v>Hebräer</v>
      </c>
      <c r="K90" s="43" t="str">
        <f t="shared" ca="1" si="28"/>
        <v>11 - 13</v>
      </c>
      <c r="Q90" s="94">
        <v>455</v>
      </c>
      <c r="R90" s="94">
        <f t="shared" ca="1" si="19"/>
        <v>45381</v>
      </c>
      <c r="S90" s="94" t="str">
        <f t="shared" ca="1" si="20"/>
        <v>2024</v>
      </c>
      <c r="T90" s="95">
        <f t="shared" ca="1" si="18"/>
        <v>2025</v>
      </c>
      <c r="U90" s="57">
        <f t="shared" ca="1" si="21"/>
        <v>45746</v>
      </c>
      <c r="V90" s="57" t="str">
        <f t="shared" ca="1" si="22"/>
        <v>So</v>
      </c>
      <c r="W90" s="55">
        <v>89</v>
      </c>
      <c r="X90" s="59" t="s">
        <v>241</v>
      </c>
      <c r="Y90" s="59" t="s">
        <v>552</v>
      </c>
    </row>
    <row r="91" spans="1:27" ht="15" customHeight="1" x14ac:dyDescent="0.3">
      <c r="A91" s="44">
        <v>7</v>
      </c>
      <c r="B91" s="42" t="str">
        <f t="shared" ca="1" si="23"/>
        <v>Markus</v>
      </c>
      <c r="C91" s="43" t="str">
        <f t="shared" ca="1" si="24"/>
        <v>11 - 13</v>
      </c>
      <c r="D91" s="76"/>
      <c r="E91" s="44">
        <v>7</v>
      </c>
      <c r="F91" s="42" t="str">
        <f t="shared" ca="1" si="25"/>
        <v>Römer</v>
      </c>
      <c r="G91" s="43" t="str">
        <f t="shared" ca="1" si="26"/>
        <v>10 - 12</v>
      </c>
      <c r="H91" s="76"/>
      <c r="I91" s="44">
        <v>7</v>
      </c>
      <c r="J91" s="42" t="str">
        <f t="shared" ca="1" si="27"/>
        <v>Jakobus</v>
      </c>
      <c r="K91" s="43" t="str">
        <f t="shared" ca="1" si="28"/>
        <v>1 - 2</v>
      </c>
      <c r="Q91" s="94">
        <v>456</v>
      </c>
      <c r="R91" s="94">
        <f t="shared" ca="1" si="19"/>
        <v>45382</v>
      </c>
      <c r="S91" s="94" t="str">
        <f t="shared" ca="1" si="20"/>
        <v>2024</v>
      </c>
      <c r="T91" s="95">
        <f t="shared" ca="1" si="18"/>
        <v>2025</v>
      </c>
      <c r="U91" s="57">
        <f t="shared" ca="1" si="21"/>
        <v>45747</v>
      </c>
      <c r="V91" s="57" t="str">
        <f t="shared" ca="1" si="22"/>
        <v>Mo</v>
      </c>
      <c r="W91" s="55">
        <v>90</v>
      </c>
      <c r="X91" s="59" t="s">
        <v>241</v>
      </c>
      <c r="Y91" s="59" t="s">
        <v>553</v>
      </c>
    </row>
    <row r="92" spans="1:27" ht="15" customHeight="1" x14ac:dyDescent="0.3">
      <c r="A92" s="44">
        <v>8</v>
      </c>
      <c r="B92" s="42" t="str">
        <f t="shared" ca="1" si="23"/>
        <v>Markus</v>
      </c>
      <c r="C92" s="43" t="str">
        <f t="shared" ca="1" si="24"/>
        <v>14 - 16</v>
      </c>
      <c r="D92" s="76"/>
      <c r="E92" s="44">
        <v>8</v>
      </c>
      <c r="F92" s="42" t="str">
        <f t="shared" ca="1" si="25"/>
        <v>Römer</v>
      </c>
      <c r="G92" s="43" t="str">
        <f t="shared" ca="1" si="26"/>
        <v>13 - 16</v>
      </c>
      <c r="H92" s="76"/>
      <c r="I92" s="44">
        <v>8</v>
      </c>
      <c r="J92" s="42" t="str">
        <f t="shared" ca="1" si="27"/>
        <v>Jakobus</v>
      </c>
      <c r="K92" s="43" t="str">
        <f t="shared" ca="1" si="28"/>
        <v>3 - 5</v>
      </c>
      <c r="Q92" s="94">
        <v>457</v>
      </c>
      <c r="R92" s="94">
        <f t="shared" ca="1" si="19"/>
        <v>45383</v>
      </c>
      <c r="S92" s="94" t="str">
        <f t="shared" ca="1" si="20"/>
        <v>2024</v>
      </c>
      <c r="T92" s="95">
        <f t="shared" ca="1" si="18"/>
        <v>2025</v>
      </c>
      <c r="U92" s="57">
        <f t="shared" ca="1" si="21"/>
        <v>45748</v>
      </c>
      <c r="V92" s="57" t="str">
        <f t="shared" ca="1" si="22"/>
        <v>Di</v>
      </c>
      <c r="W92" s="55">
        <v>91</v>
      </c>
      <c r="X92" s="59" t="s">
        <v>22</v>
      </c>
      <c r="Y92" s="59" t="s">
        <v>17</v>
      </c>
    </row>
    <row r="93" spans="1:27" ht="15" customHeight="1" x14ac:dyDescent="0.3">
      <c r="A93" s="44">
        <v>9</v>
      </c>
      <c r="B93" s="42" t="str">
        <f t="shared" ca="1" si="23"/>
        <v>Lukas</v>
      </c>
      <c r="C93" s="43" t="str">
        <f t="shared" ca="1" si="24"/>
        <v>1 - 2</v>
      </c>
      <c r="D93" s="76"/>
      <c r="E93" s="44">
        <v>9</v>
      </c>
      <c r="F93" s="42" t="str">
        <f t="shared" ca="1" si="25"/>
        <v>1. Korinther</v>
      </c>
      <c r="G93" s="43" t="str">
        <f t="shared" ca="1" si="26"/>
        <v>1 - 3</v>
      </c>
      <c r="H93" s="76"/>
      <c r="I93" s="44">
        <v>9</v>
      </c>
      <c r="J93" s="42" t="str">
        <f t="shared" ca="1" si="27"/>
        <v>1. Petrus</v>
      </c>
      <c r="K93" s="43" t="str">
        <f t="shared" ca="1" si="28"/>
        <v>1 - 2</v>
      </c>
      <c r="Q93" s="94">
        <v>458</v>
      </c>
      <c r="R93" s="94">
        <f t="shared" ca="1" si="19"/>
        <v>45384</v>
      </c>
      <c r="S93" s="94" t="str">
        <f t="shared" ca="1" si="20"/>
        <v>2024</v>
      </c>
      <c r="T93" s="95">
        <f t="shared" ca="1" si="18"/>
        <v>2025</v>
      </c>
      <c r="U93" s="57">
        <f t="shared" ca="1" si="21"/>
        <v>45749</v>
      </c>
      <c r="V93" s="57" t="str">
        <f t="shared" ca="1" si="22"/>
        <v>Mi</v>
      </c>
      <c r="W93" s="55">
        <v>92</v>
      </c>
      <c r="X93" s="59" t="s">
        <v>22</v>
      </c>
      <c r="Y93" s="59" t="s">
        <v>264</v>
      </c>
    </row>
    <row r="94" spans="1:27" ht="15" customHeight="1" x14ac:dyDescent="0.3">
      <c r="A94" s="44">
        <v>10</v>
      </c>
      <c r="B94" s="42" t="str">
        <f t="shared" ca="1" si="23"/>
        <v>Lukas</v>
      </c>
      <c r="C94" s="43" t="str">
        <f t="shared" ca="1" si="24"/>
        <v>3 - 5</v>
      </c>
      <c r="D94" s="76"/>
      <c r="E94" s="44">
        <v>10</v>
      </c>
      <c r="F94" s="42" t="str">
        <f t="shared" ca="1" si="25"/>
        <v>1. Korinther</v>
      </c>
      <c r="G94" s="43" t="str">
        <f t="shared" ca="1" si="26"/>
        <v>4 - 6</v>
      </c>
      <c r="H94" s="76"/>
      <c r="I94" s="44">
        <v>10</v>
      </c>
      <c r="J94" s="42" t="str">
        <f t="shared" ca="1" si="27"/>
        <v>1. Petrus</v>
      </c>
      <c r="K94" s="43" t="str">
        <f t="shared" ca="1" si="28"/>
        <v>3 - 5</v>
      </c>
      <c r="Q94" s="94">
        <v>459</v>
      </c>
      <c r="R94" s="94">
        <f t="shared" ca="1" si="19"/>
        <v>45385</v>
      </c>
      <c r="S94" s="94" t="str">
        <f t="shared" ca="1" si="20"/>
        <v>2024</v>
      </c>
      <c r="T94" s="95">
        <f t="shared" ca="1" si="18"/>
        <v>2025</v>
      </c>
      <c r="U94" s="57">
        <f t="shared" ca="1" si="21"/>
        <v>45750</v>
      </c>
      <c r="V94" s="57" t="str">
        <f t="shared" ca="1" si="22"/>
        <v>Do</v>
      </c>
      <c r="W94" s="55">
        <v>93</v>
      </c>
      <c r="X94" s="59" t="s">
        <v>22</v>
      </c>
      <c r="Y94" s="59" t="s">
        <v>265</v>
      </c>
    </row>
    <row r="95" spans="1:27" ht="15" customHeight="1" x14ac:dyDescent="0.3">
      <c r="A95" s="44">
        <v>11</v>
      </c>
      <c r="B95" s="42" t="str">
        <f t="shared" ca="1" si="23"/>
        <v>Lukas</v>
      </c>
      <c r="C95" s="43" t="str">
        <f t="shared" ca="1" si="24"/>
        <v>6 - 7</v>
      </c>
      <c r="D95" s="76"/>
      <c r="E95" s="44">
        <v>11</v>
      </c>
      <c r="F95" s="42" t="str">
        <f t="shared" ca="1" si="25"/>
        <v>1. Korinther</v>
      </c>
      <c r="G95" s="43" t="str">
        <f t="shared" ca="1" si="26"/>
        <v>7 - 9</v>
      </c>
      <c r="H95" s="76"/>
      <c r="I95" s="44">
        <v>11</v>
      </c>
      <c r="J95" s="42" t="str">
        <f t="shared" ca="1" si="27"/>
        <v>2. Petrus</v>
      </c>
      <c r="K95" s="43" t="str">
        <f t="shared" ca="1" si="28"/>
        <v>1 - 3</v>
      </c>
      <c r="Q95" s="94">
        <v>460</v>
      </c>
      <c r="R95" s="94">
        <f t="shared" ca="1" si="19"/>
        <v>45386</v>
      </c>
      <c r="S95" s="94" t="str">
        <f t="shared" ca="1" si="20"/>
        <v>2024</v>
      </c>
      <c r="T95" s="95">
        <f t="shared" ca="1" si="18"/>
        <v>2025</v>
      </c>
      <c r="U95" s="57">
        <f t="shared" ca="1" si="21"/>
        <v>45751</v>
      </c>
      <c r="V95" s="57" t="str">
        <f t="shared" ca="1" si="22"/>
        <v>Fr</v>
      </c>
      <c r="W95" s="55">
        <v>94</v>
      </c>
      <c r="X95" s="59" t="s">
        <v>22</v>
      </c>
      <c r="Y95" s="59" t="s">
        <v>272</v>
      </c>
    </row>
    <row r="96" spans="1:27" ht="15" customHeight="1" x14ac:dyDescent="0.3">
      <c r="A96" s="44">
        <v>12</v>
      </c>
      <c r="B96" s="42" t="str">
        <f t="shared" ca="1" si="23"/>
        <v>Lukas</v>
      </c>
      <c r="C96" s="43" t="str">
        <f t="shared" ca="1" si="24"/>
        <v>8 - 9</v>
      </c>
      <c r="D96" s="76"/>
      <c r="E96" s="44">
        <v>12</v>
      </c>
      <c r="F96" s="42" t="str">
        <f t="shared" ca="1" si="25"/>
        <v>1. Korinther</v>
      </c>
      <c r="G96" s="43" t="str">
        <f t="shared" ca="1" si="26"/>
        <v>10 - 11</v>
      </c>
      <c r="H96" s="76"/>
      <c r="I96" s="44">
        <v>12</v>
      </c>
      <c r="J96" s="42" t="str">
        <f t="shared" ca="1" si="27"/>
        <v>1. Johannes</v>
      </c>
      <c r="K96" s="43" t="str">
        <f t="shared" ca="1" si="28"/>
        <v>1 - 5</v>
      </c>
      <c r="Q96" s="94">
        <v>461</v>
      </c>
      <c r="R96" s="94">
        <f t="shared" ca="1" si="19"/>
        <v>45387</v>
      </c>
      <c r="S96" s="94" t="str">
        <f t="shared" ca="1" si="20"/>
        <v>2024</v>
      </c>
      <c r="T96" s="95">
        <f t="shared" ca="1" si="18"/>
        <v>2025</v>
      </c>
      <c r="U96" s="57">
        <f t="shared" ca="1" si="21"/>
        <v>45752</v>
      </c>
      <c r="V96" s="57" t="str">
        <f t="shared" ca="1" si="22"/>
        <v>Sa</v>
      </c>
      <c r="W96" s="55">
        <v>95</v>
      </c>
      <c r="X96" s="59" t="s">
        <v>22</v>
      </c>
      <c r="Y96" s="59" t="s">
        <v>275</v>
      </c>
    </row>
    <row r="97" spans="1:25" ht="15" customHeight="1" x14ac:dyDescent="0.3">
      <c r="A97" s="44">
        <v>13</v>
      </c>
      <c r="B97" s="42" t="str">
        <f t="shared" ca="1" si="23"/>
        <v>Lukas</v>
      </c>
      <c r="C97" s="43" t="str">
        <f t="shared" ca="1" si="24"/>
        <v>10 - 11</v>
      </c>
      <c r="D97" s="76"/>
      <c r="E97" s="44">
        <v>13</v>
      </c>
      <c r="F97" s="42" t="str">
        <f t="shared" ca="1" si="25"/>
        <v>1. Korinther</v>
      </c>
      <c r="G97" s="43" t="str">
        <f t="shared" ca="1" si="26"/>
        <v>12 - 14</v>
      </c>
      <c r="H97" s="78"/>
      <c r="I97" s="44">
        <v>13</v>
      </c>
      <c r="J97" s="42" t="str">
        <f t="shared" ca="1" si="27"/>
        <v>2. + 3. Johannes</v>
      </c>
      <c r="K97" s="43" t="str">
        <f t="shared" ca="1" si="28"/>
        <v>1</v>
      </c>
      <c r="Q97" s="94">
        <v>462</v>
      </c>
      <c r="R97" s="94">
        <f t="shared" ca="1" si="19"/>
        <v>45388</v>
      </c>
      <c r="S97" s="94" t="str">
        <f t="shared" ca="1" si="20"/>
        <v>2024</v>
      </c>
      <c r="T97" s="95">
        <f t="shared" ca="1" si="18"/>
        <v>2025</v>
      </c>
      <c r="U97" s="57">
        <f t="shared" ca="1" si="21"/>
        <v>45753</v>
      </c>
      <c r="V97" s="57" t="str">
        <f t="shared" ca="1" si="22"/>
        <v>So</v>
      </c>
      <c r="W97" s="55">
        <v>96</v>
      </c>
      <c r="X97" s="59" t="s">
        <v>22</v>
      </c>
      <c r="Y97" s="59" t="s">
        <v>520</v>
      </c>
    </row>
    <row r="98" spans="1:25" ht="15" customHeight="1" x14ac:dyDescent="0.3">
      <c r="A98" s="44">
        <v>14</v>
      </c>
      <c r="B98" s="42" t="str">
        <f t="shared" ca="1" si="23"/>
        <v>Lukas</v>
      </c>
      <c r="C98" s="43" t="str">
        <f t="shared" ca="1" si="24"/>
        <v>12 - 14</v>
      </c>
      <c r="D98" s="76"/>
      <c r="E98" s="44">
        <v>14</v>
      </c>
      <c r="F98" s="42" t="str">
        <f t="shared" ca="1" si="25"/>
        <v>1. Korinther</v>
      </c>
      <c r="G98" s="43" t="str">
        <f t="shared" ca="1" si="26"/>
        <v>15 - 16</v>
      </c>
      <c r="H98" s="76"/>
      <c r="I98" s="44">
        <v>14</v>
      </c>
      <c r="J98" s="42" t="str">
        <f t="shared" ca="1" si="27"/>
        <v>Judas</v>
      </c>
      <c r="K98" s="43" t="str">
        <f t="shared" ca="1" si="28"/>
        <v>1</v>
      </c>
      <c r="Q98" s="94">
        <v>463</v>
      </c>
      <c r="R98" s="94">
        <f t="shared" ca="1" si="19"/>
        <v>45389</v>
      </c>
      <c r="S98" s="94" t="str">
        <f t="shared" ca="1" si="20"/>
        <v>2024</v>
      </c>
      <c r="T98" s="95">
        <f t="shared" ca="1" si="18"/>
        <v>2025</v>
      </c>
      <c r="U98" s="57">
        <f t="shared" ca="1" si="21"/>
        <v>45754</v>
      </c>
      <c r="V98" s="57" t="str">
        <f t="shared" ca="1" si="22"/>
        <v>Mo</v>
      </c>
      <c r="W98" s="55">
        <v>97</v>
      </c>
      <c r="X98" s="59" t="s">
        <v>22</v>
      </c>
      <c r="Y98" s="59" t="s">
        <v>541</v>
      </c>
    </row>
    <row r="99" spans="1:25" ht="15" customHeight="1" x14ac:dyDescent="0.3">
      <c r="A99" s="44">
        <v>15</v>
      </c>
      <c r="B99" s="42" t="str">
        <f t="shared" ca="1" si="23"/>
        <v>Lukas</v>
      </c>
      <c r="C99" s="43" t="str">
        <f t="shared" ca="1" si="24"/>
        <v>15 - 17</v>
      </c>
      <c r="D99" s="76"/>
      <c r="E99" s="44">
        <v>15</v>
      </c>
      <c r="F99" s="42" t="str">
        <f t="shared" ca="1" si="25"/>
        <v>2. Korinther</v>
      </c>
      <c r="G99" s="43" t="str">
        <f t="shared" ca="1" si="26"/>
        <v>1 - 3</v>
      </c>
      <c r="H99" s="76"/>
      <c r="I99" s="44">
        <v>15</v>
      </c>
      <c r="J99" s="42" t="str">
        <f t="shared" ca="1" si="27"/>
        <v>Offenbarung</v>
      </c>
      <c r="K99" s="43" t="str">
        <f t="shared" ca="1" si="28"/>
        <v>1 - 3</v>
      </c>
      <c r="Q99" s="94">
        <v>464</v>
      </c>
      <c r="R99" s="94">
        <f t="shared" ca="1" si="19"/>
        <v>45390</v>
      </c>
      <c r="S99" s="94" t="str">
        <f t="shared" ca="1" si="20"/>
        <v>2024</v>
      </c>
      <c r="T99" s="95">
        <f t="shared" ca="1" si="18"/>
        <v>2025</v>
      </c>
      <c r="U99" s="57">
        <f t="shared" ca="1" si="21"/>
        <v>45755</v>
      </c>
      <c r="V99" s="57" t="str">
        <f t="shared" ca="1" si="22"/>
        <v>Di</v>
      </c>
      <c r="W99" s="55">
        <v>98</v>
      </c>
      <c r="X99" s="59" t="s">
        <v>22</v>
      </c>
      <c r="Y99" s="59" t="s">
        <v>544</v>
      </c>
    </row>
    <row r="100" spans="1:25" ht="15" customHeight="1" x14ac:dyDescent="0.3">
      <c r="A100" s="44">
        <v>16</v>
      </c>
      <c r="B100" s="42" t="str">
        <f t="shared" ca="1" si="23"/>
        <v>Lukas</v>
      </c>
      <c r="C100" s="43" t="str">
        <f t="shared" ca="1" si="24"/>
        <v>18 - 21</v>
      </c>
      <c r="D100" s="76"/>
      <c r="E100" s="44">
        <v>16</v>
      </c>
      <c r="F100" s="42" t="str">
        <f t="shared" ca="1" si="25"/>
        <v>2. Korinther</v>
      </c>
      <c r="G100" s="43" t="str">
        <f t="shared" ca="1" si="26"/>
        <v>4 - 5</v>
      </c>
      <c r="H100" s="76"/>
      <c r="I100" s="44">
        <v>16</v>
      </c>
      <c r="J100" s="42" t="str">
        <f t="shared" ca="1" si="27"/>
        <v>Offenbarung</v>
      </c>
      <c r="K100" s="43" t="str">
        <f t="shared" ca="1" si="28"/>
        <v>4 - 6</v>
      </c>
      <c r="Q100" s="94">
        <v>465</v>
      </c>
      <c r="R100" s="94">
        <f t="shared" ca="1" si="19"/>
        <v>45391</v>
      </c>
      <c r="S100" s="94" t="str">
        <f t="shared" ca="1" si="20"/>
        <v>2024</v>
      </c>
      <c r="T100" s="95">
        <f t="shared" ca="1" si="18"/>
        <v>2025</v>
      </c>
      <c r="U100" s="57">
        <f t="shared" ca="1" si="21"/>
        <v>45756</v>
      </c>
      <c r="V100" s="57" t="str">
        <f t="shared" ca="1" si="22"/>
        <v>Mi</v>
      </c>
      <c r="W100" s="55">
        <v>99</v>
      </c>
      <c r="X100" s="59" t="s">
        <v>22</v>
      </c>
      <c r="Y100" s="59" t="s">
        <v>266</v>
      </c>
    </row>
    <row r="101" spans="1:25" ht="15" customHeight="1" x14ac:dyDescent="0.3">
      <c r="A101" s="44">
        <v>17</v>
      </c>
      <c r="B101" s="42" t="str">
        <f t="shared" ca="1" si="23"/>
        <v>Lukas</v>
      </c>
      <c r="C101" s="43" t="str">
        <f t="shared" ca="1" si="24"/>
        <v>22 - 24</v>
      </c>
      <c r="D101" s="76"/>
      <c r="E101" s="44">
        <v>17</v>
      </c>
      <c r="F101" s="42" t="str">
        <f t="shared" ca="1" si="25"/>
        <v>2. Korinther</v>
      </c>
      <c r="G101" s="43" t="str">
        <f t="shared" ca="1" si="26"/>
        <v>6 - 9</v>
      </c>
      <c r="H101" s="76"/>
      <c r="I101" s="44">
        <v>17</v>
      </c>
      <c r="J101" s="42" t="str">
        <f t="shared" ca="1" si="27"/>
        <v>Offenbarung</v>
      </c>
      <c r="K101" s="43" t="str">
        <f t="shared" ca="1" si="28"/>
        <v>7 - 9</v>
      </c>
      <c r="Q101" s="94">
        <v>466</v>
      </c>
      <c r="R101" s="94">
        <f t="shared" ca="1" si="19"/>
        <v>45392</v>
      </c>
      <c r="S101" s="94" t="str">
        <f t="shared" ca="1" si="20"/>
        <v>2024</v>
      </c>
      <c r="T101" s="95">
        <f t="shared" ca="1" si="18"/>
        <v>2025</v>
      </c>
      <c r="U101" s="57">
        <f t="shared" ca="1" si="21"/>
        <v>45757</v>
      </c>
      <c r="V101" s="57" t="str">
        <f t="shared" ca="1" si="22"/>
        <v>Do</v>
      </c>
      <c r="W101" s="55">
        <v>100</v>
      </c>
      <c r="X101" s="59" t="s">
        <v>22</v>
      </c>
      <c r="Y101" s="59" t="s">
        <v>267</v>
      </c>
    </row>
    <row r="102" spans="1:25" ht="15" customHeight="1" x14ac:dyDescent="0.3">
      <c r="A102" s="44">
        <v>18</v>
      </c>
      <c r="B102" s="42" t="str">
        <f t="shared" ca="1" si="23"/>
        <v>Johannes</v>
      </c>
      <c r="C102" s="43" t="str">
        <f t="shared" ca="1" si="24"/>
        <v>1 - 3</v>
      </c>
      <c r="D102" s="76"/>
      <c r="E102" s="44">
        <v>18</v>
      </c>
      <c r="F102" s="42" t="str">
        <f t="shared" ca="1" si="25"/>
        <v>2. Korinther</v>
      </c>
      <c r="G102" s="43" t="str">
        <f t="shared" ca="1" si="26"/>
        <v>10 - 13</v>
      </c>
      <c r="H102" s="76"/>
      <c r="I102" s="44">
        <v>18</v>
      </c>
      <c r="J102" s="42" t="str">
        <f t="shared" ca="1" si="27"/>
        <v>Offenbarung</v>
      </c>
      <c r="K102" s="43" t="str">
        <f t="shared" ca="1" si="28"/>
        <v>10 - 12</v>
      </c>
      <c r="Q102" s="94">
        <v>467</v>
      </c>
      <c r="R102" s="94">
        <f t="shared" ca="1" si="19"/>
        <v>45393</v>
      </c>
      <c r="S102" s="94" t="str">
        <f t="shared" ca="1" si="20"/>
        <v>2024</v>
      </c>
      <c r="T102" s="95">
        <f t="shared" ca="1" si="18"/>
        <v>2025</v>
      </c>
      <c r="U102" s="57">
        <f t="shared" ca="1" si="21"/>
        <v>45758</v>
      </c>
      <c r="V102" s="57" t="str">
        <f t="shared" ca="1" si="22"/>
        <v>Fr</v>
      </c>
      <c r="W102" s="55">
        <v>101</v>
      </c>
      <c r="X102" s="59" t="s">
        <v>76</v>
      </c>
      <c r="Y102" s="59" t="s">
        <v>91</v>
      </c>
    </row>
    <row r="103" spans="1:25" ht="15" customHeight="1" x14ac:dyDescent="0.3">
      <c r="A103" s="44">
        <v>19</v>
      </c>
      <c r="B103" s="42" t="str">
        <f t="shared" ca="1" si="23"/>
        <v>Johannes</v>
      </c>
      <c r="C103" s="43" t="str">
        <f t="shared" ca="1" si="24"/>
        <v>4 - 6</v>
      </c>
      <c r="D103" s="76"/>
      <c r="E103" s="44">
        <v>19</v>
      </c>
      <c r="F103" s="42" t="str">
        <f t="shared" ca="1" si="25"/>
        <v>Galater</v>
      </c>
      <c r="G103" s="43" t="str">
        <f t="shared" ca="1" si="26"/>
        <v>1 - 3</v>
      </c>
      <c r="H103" s="76"/>
      <c r="I103" s="44">
        <v>19</v>
      </c>
      <c r="J103" s="42" t="str">
        <f t="shared" ca="1" si="27"/>
        <v>Offenbarung</v>
      </c>
      <c r="K103" s="43" t="str">
        <f t="shared" ca="1" si="28"/>
        <v>13 - 16</v>
      </c>
      <c r="Q103" s="94">
        <v>468</v>
      </c>
      <c r="R103" s="94">
        <f t="shared" ca="1" si="19"/>
        <v>45394</v>
      </c>
      <c r="S103" s="94" t="str">
        <f t="shared" ca="1" si="20"/>
        <v>2024</v>
      </c>
      <c r="T103" s="95">
        <f t="shared" ca="1" si="18"/>
        <v>2025</v>
      </c>
      <c r="U103" s="57">
        <f t="shared" ca="1" si="21"/>
        <v>45759</v>
      </c>
      <c r="V103" s="57" t="str">
        <f t="shared" ca="1" si="22"/>
        <v>Sa</v>
      </c>
      <c r="W103" s="55">
        <v>102</v>
      </c>
      <c r="X103" s="59" t="s">
        <v>76</v>
      </c>
      <c r="Y103" s="59" t="s">
        <v>80</v>
      </c>
    </row>
    <row r="104" spans="1:25" ht="15" customHeight="1" x14ac:dyDescent="0.3">
      <c r="A104" s="44">
        <v>20</v>
      </c>
      <c r="B104" s="42" t="str">
        <f t="shared" ca="1" si="23"/>
        <v>Johannes</v>
      </c>
      <c r="C104" s="43" t="str">
        <f t="shared" ca="1" si="24"/>
        <v>7 - 9</v>
      </c>
      <c r="D104" s="76"/>
      <c r="E104" s="44">
        <v>20</v>
      </c>
      <c r="F104" s="42" t="str">
        <f t="shared" ca="1" si="25"/>
        <v>Galater</v>
      </c>
      <c r="G104" s="43" t="str">
        <f t="shared" ca="1" si="26"/>
        <v>4 - 6</v>
      </c>
      <c r="H104" s="76"/>
      <c r="I104" s="44">
        <v>20</v>
      </c>
      <c r="J104" s="42" t="str">
        <f t="shared" ca="1" si="27"/>
        <v>Offenbarung</v>
      </c>
      <c r="K104" s="43" t="str">
        <f t="shared" ca="1" si="28"/>
        <v>17 - 18</v>
      </c>
      <c r="Q104" s="94">
        <v>469</v>
      </c>
      <c r="R104" s="94">
        <f t="shared" ca="1" si="19"/>
        <v>45395</v>
      </c>
      <c r="S104" s="94" t="str">
        <f t="shared" ca="1" si="20"/>
        <v>2024</v>
      </c>
      <c r="T104" s="95">
        <f t="shared" ca="1" si="18"/>
        <v>2025</v>
      </c>
      <c r="U104" s="57">
        <f t="shared" ca="1" si="21"/>
        <v>45760</v>
      </c>
      <c r="V104" s="57" t="str">
        <f t="shared" ca="1" si="22"/>
        <v>So</v>
      </c>
      <c r="W104" s="55">
        <v>103</v>
      </c>
      <c r="X104" s="59" t="s">
        <v>76</v>
      </c>
      <c r="Y104" s="71" t="s">
        <v>549</v>
      </c>
    </row>
    <row r="105" spans="1:25" ht="15" customHeight="1" x14ac:dyDescent="0.3">
      <c r="A105" s="44">
        <v>21</v>
      </c>
      <c r="B105" s="42" t="str">
        <f t="shared" ca="1" si="23"/>
        <v>Johannes</v>
      </c>
      <c r="C105" s="43" t="str">
        <f t="shared" ca="1" si="24"/>
        <v>10 - 12</v>
      </c>
      <c r="D105" s="76"/>
      <c r="E105" s="44">
        <v>21</v>
      </c>
      <c r="F105" s="42" t="str">
        <f t="shared" ca="1" si="25"/>
        <v>Epheser</v>
      </c>
      <c r="G105" s="43" t="str">
        <f t="shared" ca="1" si="26"/>
        <v>1 - 3</v>
      </c>
      <c r="H105" s="76"/>
      <c r="I105" s="44">
        <v>21</v>
      </c>
      <c r="J105" s="42" t="str">
        <f t="shared" ca="1" si="27"/>
        <v>Offenbarung</v>
      </c>
      <c r="K105" s="43" t="str">
        <f t="shared" ca="1" si="28"/>
        <v>19 - 20</v>
      </c>
      <c r="Q105" s="94">
        <v>470</v>
      </c>
      <c r="R105" s="94">
        <f t="shared" ca="1" si="19"/>
        <v>45396</v>
      </c>
      <c r="S105" s="94" t="str">
        <f t="shared" ca="1" si="20"/>
        <v>2024</v>
      </c>
      <c r="T105" s="95">
        <f t="shared" ca="1" si="18"/>
        <v>2025</v>
      </c>
      <c r="U105" s="57">
        <f t="shared" ca="1" si="21"/>
        <v>45761</v>
      </c>
      <c r="V105" s="57" t="str">
        <f t="shared" ca="1" si="22"/>
        <v>Mo</v>
      </c>
      <c r="W105" s="55">
        <v>104</v>
      </c>
      <c r="X105" s="59" t="s">
        <v>76</v>
      </c>
      <c r="Y105" s="71" t="s">
        <v>110</v>
      </c>
    </row>
    <row r="106" spans="1:25" ht="15" customHeight="1" x14ac:dyDescent="0.3">
      <c r="A106" s="44">
        <v>22</v>
      </c>
      <c r="B106" s="42" t="str">
        <f t="shared" ca="1" si="23"/>
        <v>Johannes</v>
      </c>
      <c r="C106" s="43" t="str">
        <f t="shared" ca="1" si="24"/>
        <v>13 - 14</v>
      </c>
      <c r="D106" s="76"/>
      <c r="E106" s="44">
        <v>22</v>
      </c>
      <c r="F106" s="42" t="str">
        <f t="shared" ca="1" si="25"/>
        <v>Epheser</v>
      </c>
      <c r="G106" s="43" t="str">
        <f t="shared" ca="1" si="26"/>
        <v>4 - 6</v>
      </c>
      <c r="H106" s="76"/>
      <c r="I106" s="44">
        <v>22</v>
      </c>
      <c r="J106" s="42" t="str">
        <f t="shared" ca="1" si="27"/>
        <v>Offenbarung</v>
      </c>
      <c r="K106" s="43" t="str">
        <f t="shared" ca="1" si="28"/>
        <v>21 - 22</v>
      </c>
      <c r="Q106" s="94">
        <v>471</v>
      </c>
      <c r="R106" s="94">
        <f t="shared" ca="1" si="19"/>
        <v>45397</v>
      </c>
      <c r="S106" s="94" t="str">
        <f t="shared" ca="1" si="20"/>
        <v>2024</v>
      </c>
      <c r="T106" s="95">
        <f t="shared" ca="1" si="18"/>
        <v>2025</v>
      </c>
      <c r="U106" s="57">
        <f t="shared" ca="1" si="21"/>
        <v>45762</v>
      </c>
      <c r="V106" s="57" t="str">
        <f t="shared" ca="1" si="22"/>
        <v>Di</v>
      </c>
      <c r="W106" s="55">
        <v>105</v>
      </c>
      <c r="X106" s="59" t="s">
        <v>76</v>
      </c>
      <c r="Y106" s="59" t="s">
        <v>272</v>
      </c>
    </row>
    <row r="107" spans="1:25" ht="15" customHeight="1" x14ac:dyDescent="0.3">
      <c r="A107" s="44">
        <v>23</v>
      </c>
      <c r="B107" s="42" t="str">
        <f t="shared" ca="1" si="23"/>
        <v>Johannes</v>
      </c>
      <c r="C107" s="43" t="str">
        <f t="shared" ca="1" si="24"/>
        <v>15 - 17</v>
      </c>
      <c r="D107" s="76"/>
      <c r="E107" s="44">
        <v>23</v>
      </c>
      <c r="F107" s="42" t="str">
        <f t="shared" ca="1" si="25"/>
        <v>Philipper</v>
      </c>
      <c r="G107" s="43" t="str">
        <f t="shared" ca="1" si="26"/>
        <v>1 - 2</v>
      </c>
      <c r="H107" s="76"/>
      <c r="I107" s="44">
        <v>23</v>
      </c>
      <c r="J107" s="42" t="str">
        <f t="shared" ca="1" si="27"/>
        <v>Matthäus</v>
      </c>
      <c r="K107" s="43" t="str">
        <f t="shared" ca="1" si="28"/>
        <v>1 - 4</v>
      </c>
      <c r="Q107" s="94">
        <v>472</v>
      </c>
      <c r="R107" s="94">
        <f t="shared" ca="1" si="19"/>
        <v>45398</v>
      </c>
      <c r="S107" s="94" t="str">
        <f t="shared" ca="1" si="20"/>
        <v>2024</v>
      </c>
      <c r="T107" s="95">
        <f t="shared" ca="1" si="18"/>
        <v>2025</v>
      </c>
      <c r="U107" s="57">
        <f t="shared" ca="1" si="21"/>
        <v>45763</v>
      </c>
      <c r="V107" s="57" t="str">
        <f t="shared" ca="1" si="22"/>
        <v>Mi</v>
      </c>
      <c r="W107" s="55">
        <v>106</v>
      </c>
      <c r="X107" s="59" t="s">
        <v>76</v>
      </c>
      <c r="Y107" s="59" t="s">
        <v>275</v>
      </c>
    </row>
    <row r="108" spans="1:25" ht="15" customHeight="1" x14ac:dyDescent="0.3">
      <c r="A108" s="44">
        <v>24</v>
      </c>
      <c r="B108" s="42" t="str">
        <f t="shared" ca="1" si="23"/>
        <v>Johannes</v>
      </c>
      <c r="C108" s="43" t="str">
        <f t="shared" ca="1" si="24"/>
        <v>18 - 21</v>
      </c>
      <c r="D108" s="76"/>
      <c r="E108" s="44">
        <v>24</v>
      </c>
      <c r="F108" s="42" t="str">
        <f t="shared" ca="1" si="25"/>
        <v>Philipper</v>
      </c>
      <c r="G108" s="43" t="str">
        <f t="shared" ca="1" si="26"/>
        <v>3 - 4</v>
      </c>
      <c r="H108" s="76"/>
      <c r="I108" s="44">
        <v>24</v>
      </c>
      <c r="J108" s="42" t="str">
        <f t="shared" ca="1" si="27"/>
        <v>Matthäus</v>
      </c>
      <c r="K108" s="43" t="str">
        <f t="shared" ca="1" si="28"/>
        <v>5 - 7</v>
      </c>
      <c r="Q108" s="94">
        <v>473</v>
      </c>
      <c r="R108" s="94">
        <f t="shared" ca="1" si="19"/>
        <v>45399</v>
      </c>
      <c r="S108" s="94" t="str">
        <f t="shared" ca="1" si="20"/>
        <v>2024</v>
      </c>
      <c r="T108" s="95">
        <f t="shared" ca="1" si="18"/>
        <v>2025</v>
      </c>
      <c r="U108" s="57">
        <f t="shared" ca="1" si="21"/>
        <v>45764</v>
      </c>
      <c r="V108" s="57" t="str">
        <f t="shared" ca="1" si="22"/>
        <v>Do</v>
      </c>
      <c r="W108" s="55">
        <v>107</v>
      </c>
      <c r="X108" s="59" t="s">
        <v>99</v>
      </c>
      <c r="Y108" s="68" t="s">
        <v>23</v>
      </c>
    </row>
    <row r="109" spans="1:25" ht="15" customHeight="1" x14ac:dyDescent="0.3">
      <c r="A109" s="44">
        <v>25</v>
      </c>
      <c r="B109" s="42" t="str">
        <f t="shared" ca="1" si="23"/>
        <v>Apostelgeschichte</v>
      </c>
      <c r="C109" s="43" t="str">
        <f t="shared" ca="1" si="24"/>
        <v>1 - 3</v>
      </c>
      <c r="D109" s="76"/>
      <c r="E109" s="44">
        <v>25</v>
      </c>
      <c r="F109" s="42" t="str">
        <f t="shared" ca="1" si="25"/>
        <v>Kolosser</v>
      </c>
      <c r="G109" s="43" t="str">
        <f t="shared" ca="1" si="26"/>
        <v>1 - 2</v>
      </c>
      <c r="H109" s="76"/>
      <c r="I109" s="44">
        <v>25</v>
      </c>
      <c r="J109" s="42" t="str">
        <f t="shared" ca="1" si="27"/>
        <v>Matthäus</v>
      </c>
      <c r="K109" s="43" t="str">
        <f t="shared" ca="1" si="28"/>
        <v>8 - 10</v>
      </c>
      <c r="Q109" s="94">
        <v>474</v>
      </c>
      <c r="R109" s="94">
        <f t="shared" ca="1" si="19"/>
        <v>45400</v>
      </c>
      <c r="S109" s="94" t="str">
        <f t="shared" ca="1" si="20"/>
        <v>2024</v>
      </c>
      <c r="T109" s="95">
        <f t="shared" ca="1" si="18"/>
        <v>2025</v>
      </c>
      <c r="U109" s="57">
        <f t="shared" ca="1" si="21"/>
        <v>45765</v>
      </c>
      <c r="V109" s="57" t="str">
        <f t="shared" ca="1" si="22"/>
        <v>Fr</v>
      </c>
      <c r="W109" s="55">
        <v>108</v>
      </c>
      <c r="X109" s="59" t="s">
        <v>99</v>
      </c>
      <c r="Y109" s="59" t="s">
        <v>103</v>
      </c>
    </row>
    <row r="110" spans="1:25" ht="15" customHeight="1" x14ac:dyDescent="0.3">
      <c r="A110" s="44">
        <v>26</v>
      </c>
      <c r="B110" s="42" t="str">
        <f t="shared" ca="1" si="23"/>
        <v>Apostelgeschichte</v>
      </c>
      <c r="C110" s="43" t="str">
        <f t="shared" ca="1" si="24"/>
        <v>4 - 6</v>
      </c>
      <c r="D110" s="76"/>
      <c r="E110" s="44">
        <v>26</v>
      </c>
      <c r="F110" s="42" t="str">
        <f t="shared" ca="1" si="25"/>
        <v>Kolosser</v>
      </c>
      <c r="G110" s="43" t="str">
        <f t="shared" ca="1" si="26"/>
        <v>3 - 4</v>
      </c>
      <c r="H110" s="76"/>
      <c r="I110" s="44">
        <v>26</v>
      </c>
      <c r="J110" s="42" t="str">
        <f t="shared" ca="1" si="27"/>
        <v>Matthäus</v>
      </c>
      <c r="K110" s="43" t="str">
        <f t="shared" ca="1" si="28"/>
        <v>11 - 13</v>
      </c>
      <c r="Q110" s="94">
        <v>475</v>
      </c>
      <c r="R110" s="94">
        <f t="shared" ca="1" si="19"/>
        <v>45401</v>
      </c>
      <c r="S110" s="94" t="str">
        <f t="shared" ca="1" si="20"/>
        <v>2024</v>
      </c>
      <c r="T110" s="95">
        <f t="shared" ca="1" si="18"/>
        <v>2025</v>
      </c>
      <c r="U110" s="57">
        <f t="shared" ca="1" si="21"/>
        <v>45766</v>
      </c>
      <c r="V110" s="57" t="str">
        <f t="shared" ca="1" si="22"/>
        <v>Sa</v>
      </c>
      <c r="W110" s="55">
        <v>109</v>
      </c>
      <c r="X110" s="59" t="s">
        <v>99</v>
      </c>
      <c r="Y110" s="59" t="s">
        <v>106</v>
      </c>
    </row>
    <row r="111" spans="1:25" ht="15" customHeight="1" x14ac:dyDescent="0.3">
      <c r="A111" s="44">
        <v>27</v>
      </c>
      <c r="B111" s="42" t="str">
        <f t="shared" ca="1" si="23"/>
        <v>Apostelgeschichte</v>
      </c>
      <c r="C111" s="43" t="str">
        <f t="shared" ca="1" si="24"/>
        <v>7 - 9</v>
      </c>
      <c r="D111" s="76"/>
      <c r="E111" s="44">
        <v>27</v>
      </c>
      <c r="F111" s="42" t="str">
        <f t="shared" ca="1" si="25"/>
        <v>1. Thessalonicher</v>
      </c>
      <c r="G111" s="43" t="str">
        <f t="shared" ca="1" si="26"/>
        <v>1 - 3</v>
      </c>
      <c r="H111" s="76"/>
      <c r="I111" s="44">
        <v>27</v>
      </c>
      <c r="J111" s="42" t="str">
        <f t="shared" ca="1" si="27"/>
        <v>Matthäus</v>
      </c>
      <c r="K111" s="43" t="str">
        <f t="shared" ca="1" si="28"/>
        <v>14 - 16</v>
      </c>
      <c r="Q111" s="94">
        <v>476</v>
      </c>
      <c r="R111" s="94">
        <f t="shared" ca="1" si="19"/>
        <v>45402</v>
      </c>
      <c r="S111" s="94" t="str">
        <f t="shared" ca="1" si="20"/>
        <v>2024</v>
      </c>
      <c r="T111" s="95">
        <f t="shared" ca="1" si="18"/>
        <v>2025</v>
      </c>
      <c r="U111" s="57">
        <f t="shared" ca="1" si="21"/>
        <v>45767</v>
      </c>
      <c r="V111" s="57" t="str">
        <f t="shared" ca="1" si="22"/>
        <v>So</v>
      </c>
      <c r="W111" s="55">
        <v>110</v>
      </c>
      <c r="X111" s="59" t="s">
        <v>99</v>
      </c>
      <c r="Y111" s="59" t="s">
        <v>42</v>
      </c>
    </row>
    <row r="112" spans="1:25" ht="15" customHeight="1" x14ac:dyDescent="0.3">
      <c r="A112" s="44">
        <v>28</v>
      </c>
      <c r="B112" s="42" t="str">
        <f t="shared" ca="1" si="23"/>
        <v>Apostelgeschichte</v>
      </c>
      <c r="C112" s="43" t="str">
        <f t="shared" ca="1" si="24"/>
        <v>10 - 12</v>
      </c>
      <c r="D112" s="76"/>
      <c r="E112" s="44">
        <v>28</v>
      </c>
      <c r="F112" s="42" t="str">
        <f t="shared" ca="1" si="25"/>
        <v>1. Thessalonicher</v>
      </c>
      <c r="G112" s="43" t="str">
        <f t="shared" ca="1" si="26"/>
        <v>4 - 6</v>
      </c>
      <c r="H112" s="76"/>
      <c r="I112" s="44">
        <v>28</v>
      </c>
      <c r="J112" s="42" t="str">
        <f t="shared" ca="1" si="27"/>
        <v>Matthäus</v>
      </c>
      <c r="K112" s="43" t="str">
        <f t="shared" ca="1" si="28"/>
        <v>17 - 18</v>
      </c>
      <c r="Q112" s="94">
        <v>477</v>
      </c>
      <c r="R112" s="94">
        <f t="shared" ca="1" si="19"/>
        <v>45403</v>
      </c>
      <c r="S112" s="94" t="str">
        <f t="shared" ca="1" si="20"/>
        <v>2024</v>
      </c>
      <c r="T112" s="95">
        <f t="shared" ca="1" si="18"/>
        <v>2025</v>
      </c>
      <c r="U112" s="57">
        <f t="shared" ca="1" si="21"/>
        <v>45768</v>
      </c>
      <c r="V112" s="57" t="str">
        <f t="shared" ca="1" si="22"/>
        <v>Mo</v>
      </c>
      <c r="W112" s="55">
        <v>111</v>
      </c>
      <c r="X112" s="59" t="s">
        <v>99</v>
      </c>
      <c r="Y112" s="59" t="s">
        <v>146</v>
      </c>
    </row>
    <row r="113" spans="1:25" ht="15" customHeight="1" x14ac:dyDescent="0.3">
      <c r="A113" s="44">
        <v>29</v>
      </c>
      <c r="B113" s="42" t="str">
        <f t="shared" ca="1" si="23"/>
        <v>Apostelgeschichte</v>
      </c>
      <c r="C113" s="43" t="str">
        <f t="shared" ca="1" si="24"/>
        <v>13 - 15</v>
      </c>
      <c r="D113" s="76"/>
      <c r="E113" s="44">
        <v>29</v>
      </c>
      <c r="F113" s="42" t="str">
        <f t="shared" ca="1" si="25"/>
        <v>2. Thessalonicher</v>
      </c>
      <c r="G113" s="43" t="str">
        <f t="shared" ca="1" si="26"/>
        <v>1 - 3</v>
      </c>
      <c r="H113" s="76"/>
      <c r="I113" s="44">
        <v>29</v>
      </c>
      <c r="J113" s="42" t="str">
        <f t="shared" ca="1" si="27"/>
        <v>Matthäus</v>
      </c>
      <c r="K113" s="43" t="str">
        <f t="shared" ca="1" si="28"/>
        <v>19 - 20</v>
      </c>
      <c r="Q113" s="94">
        <v>478</v>
      </c>
      <c r="R113" s="94">
        <f t="shared" ca="1" si="19"/>
        <v>45404</v>
      </c>
      <c r="S113" s="94" t="str">
        <f t="shared" ca="1" si="20"/>
        <v>2024</v>
      </c>
      <c r="T113" s="95">
        <f t="shared" ca="1" si="18"/>
        <v>2025</v>
      </c>
      <c r="U113" s="57">
        <f t="shared" ca="1" si="21"/>
        <v>45769</v>
      </c>
      <c r="V113" s="57" t="str">
        <f t="shared" ca="1" si="22"/>
        <v>Di</v>
      </c>
      <c r="W113" s="55">
        <v>112</v>
      </c>
      <c r="X113" s="59" t="s">
        <v>99</v>
      </c>
      <c r="Y113" s="59" t="s">
        <v>533</v>
      </c>
    </row>
    <row r="114" spans="1:25" ht="15" customHeight="1" x14ac:dyDescent="0.3">
      <c r="A114" s="44">
        <v>30</v>
      </c>
      <c r="B114" s="42" t="str">
        <f t="shared" ca="1" si="23"/>
        <v>Apostelgeschichte</v>
      </c>
      <c r="C114" s="43" t="str">
        <f t="shared" ca="1" si="24"/>
        <v>16 - 18</v>
      </c>
      <c r="D114" s="76"/>
      <c r="E114" s="44">
        <v>30</v>
      </c>
      <c r="F114" s="42" t="str">
        <f t="shared" ca="1" si="25"/>
        <v>1. Timotheus</v>
      </c>
      <c r="G114" s="43" t="str">
        <f t="shared" ca="1" si="26"/>
        <v>1 - 3</v>
      </c>
      <c r="H114" s="76"/>
      <c r="I114" s="44">
        <v>30</v>
      </c>
      <c r="J114" s="42" t="str">
        <f t="shared" ca="1" si="27"/>
        <v>Matthäus</v>
      </c>
      <c r="K114" s="43" t="str">
        <f t="shared" ca="1" si="28"/>
        <v>21 - 23</v>
      </c>
      <c r="Q114" s="94">
        <v>479</v>
      </c>
      <c r="R114" s="94">
        <f t="shared" ca="1" si="19"/>
        <v>45405</v>
      </c>
      <c r="S114" s="94" t="str">
        <f t="shared" ca="1" si="20"/>
        <v>2024</v>
      </c>
      <c r="T114" s="95">
        <f t="shared" ca="1" si="18"/>
        <v>2025</v>
      </c>
      <c r="U114" s="57">
        <f t="shared" ca="1" si="21"/>
        <v>45770</v>
      </c>
      <c r="V114" s="57" t="str">
        <f t="shared" ca="1" si="22"/>
        <v>Mi</v>
      </c>
      <c r="W114" s="55">
        <v>113</v>
      </c>
      <c r="X114" s="59" t="s">
        <v>99</v>
      </c>
      <c r="Y114" s="59" t="s">
        <v>273</v>
      </c>
    </row>
    <row r="115" spans="1:25" ht="15" customHeight="1" thickBot="1" x14ac:dyDescent="0.35">
      <c r="A115" s="51">
        <v>31</v>
      </c>
      <c r="B115" s="49" t="str">
        <f t="shared" ca="1" si="23"/>
        <v>Apostelgeschichte</v>
      </c>
      <c r="C115" s="50" t="str">
        <f t="shared" ca="1" si="24"/>
        <v>19 - 20</v>
      </c>
      <c r="D115" s="76"/>
      <c r="E115" s="51">
        <v>31</v>
      </c>
      <c r="F115" s="49" t="str">
        <f t="shared" ca="1" si="25"/>
        <v>1. Timotheus</v>
      </c>
      <c r="G115" s="50" t="str">
        <f t="shared" ca="1" si="26"/>
        <v>4 - 6</v>
      </c>
      <c r="H115" s="76"/>
      <c r="I115" s="51"/>
      <c r="J115" s="52"/>
      <c r="K115" s="53"/>
      <c r="Q115" s="94">
        <v>480</v>
      </c>
      <c r="R115" s="94">
        <f t="shared" ca="1" si="19"/>
        <v>45406</v>
      </c>
      <c r="S115" s="94" t="str">
        <f t="shared" ca="1" si="20"/>
        <v>2024</v>
      </c>
      <c r="T115" s="95">
        <f t="shared" ca="1" si="18"/>
        <v>2025</v>
      </c>
      <c r="U115" s="57">
        <f t="shared" ca="1" si="21"/>
        <v>45771</v>
      </c>
      <c r="V115" s="57" t="str">
        <f t="shared" ca="1" si="22"/>
        <v>Do</v>
      </c>
      <c r="W115" s="55">
        <v>114</v>
      </c>
      <c r="X115" s="59" t="s">
        <v>99</v>
      </c>
      <c r="Y115" s="59" t="s">
        <v>84</v>
      </c>
    </row>
    <row r="116" spans="1:25" ht="15" customHeight="1" x14ac:dyDescent="0.3">
      <c r="A116" s="37" t="s">
        <v>131</v>
      </c>
      <c r="B116" s="38"/>
      <c r="C116" s="39"/>
      <c r="D116" s="77"/>
      <c r="E116" s="37" t="s">
        <v>132</v>
      </c>
      <c r="F116" s="40"/>
      <c r="G116" s="39"/>
      <c r="H116" s="77"/>
      <c r="I116" s="37" t="s">
        <v>133</v>
      </c>
      <c r="J116" s="40"/>
      <c r="K116" s="39"/>
      <c r="Q116" s="94">
        <v>481</v>
      </c>
      <c r="R116" s="94">
        <f t="shared" ca="1" si="19"/>
        <v>45407</v>
      </c>
      <c r="S116" s="94" t="str">
        <f t="shared" ca="1" si="20"/>
        <v>2024</v>
      </c>
      <c r="T116" s="95">
        <f t="shared" ca="1" si="18"/>
        <v>2025</v>
      </c>
      <c r="U116" s="57">
        <f t="shared" ca="1" si="21"/>
        <v>45772</v>
      </c>
      <c r="V116" s="57" t="str">
        <f t="shared" ca="1" si="22"/>
        <v>Fr</v>
      </c>
      <c r="W116" s="55">
        <v>115</v>
      </c>
      <c r="X116" s="59" t="s">
        <v>99</v>
      </c>
      <c r="Y116" s="59" t="s">
        <v>200</v>
      </c>
    </row>
    <row r="117" spans="1:25" ht="15" customHeight="1" x14ac:dyDescent="0.3">
      <c r="A117" s="44">
        <v>1</v>
      </c>
      <c r="B117" s="42" t="str">
        <f t="shared" ref="B117:B147" ca="1" si="29">IF($W275-$P$2&lt;=0,INDEX($X$2:$Y$366,365+($W275-$P$2),1),INDEX($X$2:$Y$366,$W275-$P$2,1))</f>
        <v>Matthäus</v>
      </c>
      <c r="C117" s="43" t="str">
        <f t="shared" ref="C117:C147" ca="1" si="30">IF($W275-$P$2&lt;=0,INDEX($X$2:$Y$366,365+($W275-$P$2),2),INDEX($X$2:$Y$366,$W275-$P$2,2))</f>
        <v>24 - 25</v>
      </c>
      <c r="D117" s="76"/>
      <c r="E117" s="44">
        <v>1</v>
      </c>
      <c r="F117" s="42" t="str">
        <f t="shared" ref="F117:F146" ca="1" si="31">IF($W306-$P$2&lt;=0,INDEX($X$2:$Y$366,365+($W306-$P$2),1),INDEX($X$2:$Y$366,$W306-$P$2,1))</f>
        <v>Apostelgeschichte</v>
      </c>
      <c r="G117" s="43" t="str">
        <f t="shared" ref="G117:G146" ca="1" si="32">IF($W306-$P$2&lt;=0,INDEX($X$2:$Y$366,365+($W306-$P$2),2),INDEX($X$2:$Y$366,$W306-$P$2,2))</f>
        <v>21 - 23</v>
      </c>
      <c r="H117" s="76"/>
      <c r="I117" s="44">
        <v>1</v>
      </c>
      <c r="J117" s="42" t="str">
        <f t="shared" ref="J117:J147" ca="1" si="33">IF($W336-$P$2&lt;=0,INDEX($X$2:$Y$366,365+($W336-$P$2),1),INDEX($X$2:$Y$366,$W336-$P$2,1))</f>
        <v>1. Timotheus</v>
      </c>
      <c r="K117" s="43" t="str">
        <f t="shared" ref="K117:K147" ca="1" si="34">IF($W336-$P$2&lt;=0,INDEX($X$2:$Y$366,365+($W336-$P$2),2),INDEX($X$2:$Y$366,$W336-$P$2,2))</f>
        <v>4 - 6</v>
      </c>
      <c r="Q117" s="94">
        <v>482</v>
      </c>
      <c r="R117" s="94">
        <f t="shared" ca="1" si="19"/>
        <v>45408</v>
      </c>
      <c r="S117" s="94" t="str">
        <f t="shared" ca="1" si="20"/>
        <v>2024</v>
      </c>
      <c r="T117" s="95">
        <f t="shared" ca="1" si="18"/>
        <v>2025</v>
      </c>
      <c r="U117" s="57">
        <f t="shared" ca="1" si="21"/>
        <v>45773</v>
      </c>
      <c r="V117" s="57" t="str">
        <f t="shared" ca="1" si="22"/>
        <v>Sa</v>
      </c>
      <c r="W117" s="55">
        <v>116</v>
      </c>
      <c r="X117" s="59" t="s">
        <v>124</v>
      </c>
      <c r="Y117" s="59" t="s">
        <v>91</v>
      </c>
    </row>
    <row r="118" spans="1:25" ht="15" customHeight="1" x14ac:dyDescent="0.3">
      <c r="A118" s="44">
        <v>2</v>
      </c>
      <c r="B118" s="42" t="str">
        <f t="shared" ca="1" si="29"/>
        <v>Matthäus</v>
      </c>
      <c r="C118" s="43" t="str">
        <f t="shared" ca="1" si="30"/>
        <v>26 - 28</v>
      </c>
      <c r="D118" s="76"/>
      <c r="E118" s="44">
        <v>2</v>
      </c>
      <c r="F118" s="42" t="str">
        <f t="shared" ca="1" si="31"/>
        <v>Apostelgeschichte</v>
      </c>
      <c r="G118" s="43" t="str">
        <f t="shared" ca="1" si="32"/>
        <v>24 - 26</v>
      </c>
      <c r="H118" s="76"/>
      <c r="I118" s="44">
        <v>2</v>
      </c>
      <c r="J118" s="42" t="str">
        <f t="shared" ca="1" si="33"/>
        <v>2. Timotheus</v>
      </c>
      <c r="K118" s="43" t="str">
        <f t="shared" ca="1" si="34"/>
        <v>1 - 4</v>
      </c>
      <c r="Q118" s="94">
        <v>483</v>
      </c>
      <c r="R118" s="94">
        <f t="shared" ca="1" si="19"/>
        <v>45409</v>
      </c>
      <c r="S118" s="94" t="str">
        <f t="shared" ca="1" si="20"/>
        <v>2024</v>
      </c>
      <c r="T118" s="95">
        <f t="shared" ca="1" si="18"/>
        <v>2025</v>
      </c>
      <c r="U118" s="57">
        <f t="shared" ca="1" si="21"/>
        <v>45774</v>
      </c>
      <c r="V118" s="57" t="str">
        <f t="shared" ca="1" si="22"/>
        <v>So</v>
      </c>
      <c r="W118" s="55">
        <v>117</v>
      </c>
      <c r="X118" s="59" t="s">
        <v>124</v>
      </c>
      <c r="Y118" s="59" t="s">
        <v>212</v>
      </c>
    </row>
    <row r="119" spans="1:25" ht="15" customHeight="1" x14ac:dyDescent="0.3">
      <c r="A119" s="44">
        <v>3</v>
      </c>
      <c r="B119" s="42" t="str">
        <f t="shared" ca="1" si="29"/>
        <v>Markus</v>
      </c>
      <c r="C119" s="43" t="str">
        <f t="shared" ca="1" si="30"/>
        <v>1 - 3</v>
      </c>
      <c r="D119" s="76"/>
      <c r="E119" s="44">
        <v>3</v>
      </c>
      <c r="F119" s="42" t="str">
        <f t="shared" ca="1" si="31"/>
        <v>Apostelgeschichte</v>
      </c>
      <c r="G119" s="43" t="str">
        <f t="shared" ca="1" si="32"/>
        <v>27 - 28</v>
      </c>
      <c r="H119" s="76"/>
      <c r="I119" s="44">
        <v>3</v>
      </c>
      <c r="J119" s="42" t="str">
        <f t="shared" ca="1" si="33"/>
        <v>Titus + Philemon</v>
      </c>
      <c r="K119" s="43" t="str">
        <f t="shared" ca="1" si="34"/>
        <v>1 - 3 / 1</v>
      </c>
      <c r="Q119" s="94">
        <v>484</v>
      </c>
      <c r="R119" s="94">
        <f t="shared" ca="1" si="19"/>
        <v>45410</v>
      </c>
      <c r="S119" s="94" t="str">
        <f t="shared" ca="1" si="20"/>
        <v>2024</v>
      </c>
      <c r="T119" s="95">
        <f t="shared" ca="1" si="18"/>
        <v>2025</v>
      </c>
      <c r="U119" s="57">
        <f t="shared" ca="1" si="21"/>
        <v>45775</v>
      </c>
      <c r="V119" s="57" t="str">
        <f t="shared" ca="1" si="22"/>
        <v>Mo</v>
      </c>
      <c r="W119" s="55">
        <v>118</v>
      </c>
      <c r="X119" s="59" t="s">
        <v>124</v>
      </c>
      <c r="Y119" s="59" t="s">
        <v>268</v>
      </c>
    </row>
    <row r="120" spans="1:25" ht="15" customHeight="1" x14ac:dyDescent="0.3">
      <c r="A120" s="44">
        <v>4</v>
      </c>
      <c r="B120" s="42" t="str">
        <f t="shared" ca="1" si="29"/>
        <v>Markus</v>
      </c>
      <c r="C120" s="43" t="str">
        <f t="shared" ca="1" si="30"/>
        <v>4 - 5</v>
      </c>
      <c r="D120" s="76"/>
      <c r="E120" s="44">
        <v>4</v>
      </c>
      <c r="F120" s="42" t="str">
        <f t="shared" ca="1" si="31"/>
        <v>Römer</v>
      </c>
      <c r="G120" s="43" t="str">
        <f t="shared" ca="1" si="32"/>
        <v>1 - 3</v>
      </c>
      <c r="H120" s="76"/>
      <c r="I120" s="44">
        <v>4</v>
      </c>
      <c r="J120" s="42" t="str">
        <f t="shared" ca="1" si="33"/>
        <v>Hebräer</v>
      </c>
      <c r="K120" s="43" t="str">
        <f t="shared" ca="1" si="34"/>
        <v>1 - 3</v>
      </c>
      <c r="Q120" s="94">
        <v>485</v>
      </c>
      <c r="R120" s="94">
        <f t="shared" ca="1" si="19"/>
        <v>45411</v>
      </c>
      <c r="S120" s="94" t="str">
        <f t="shared" ca="1" si="20"/>
        <v>2024</v>
      </c>
      <c r="T120" s="95">
        <f t="shared" ca="1" si="18"/>
        <v>2025</v>
      </c>
      <c r="U120" s="57">
        <f t="shared" ca="1" si="21"/>
        <v>45776</v>
      </c>
      <c r="V120" s="57" t="str">
        <f t="shared" ca="1" si="22"/>
        <v>Di</v>
      </c>
      <c r="W120" s="55">
        <v>119</v>
      </c>
      <c r="X120" s="59" t="s">
        <v>124</v>
      </c>
      <c r="Y120" s="59" t="s">
        <v>108</v>
      </c>
    </row>
    <row r="121" spans="1:25" ht="15" customHeight="1" x14ac:dyDescent="0.3">
      <c r="A121" s="44">
        <v>5</v>
      </c>
      <c r="B121" s="42" t="str">
        <f t="shared" ca="1" si="29"/>
        <v>Markus</v>
      </c>
      <c r="C121" s="43" t="str">
        <f t="shared" ca="1" si="30"/>
        <v>6 - 8</v>
      </c>
      <c r="D121" s="76"/>
      <c r="E121" s="44">
        <v>5</v>
      </c>
      <c r="F121" s="42" t="str">
        <f t="shared" ca="1" si="31"/>
        <v>Römer</v>
      </c>
      <c r="G121" s="43" t="str">
        <f t="shared" ca="1" si="32"/>
        <v>4 - 6</v>
      </c>
      <c r="H121" s="76"/>
      <c r="I121" s="44">
        <v>5</v>
      </c>
      <c r="J121" s="42" t="str">
        <f t="shared" ca="1" si="33"/>
        <v>Hebräer</v>
      </c>
      <c r="K121" s="43" t="str">
        <f t="shared" ca="1" si="34"/>
        <v>4 - 7</v>
      </c>
      <c r="Q121" s="94">
        <v>486</v>
      </c>
      <c r="R121" s="94">
        <f t="shared" ca="1" si="19"/>
        <v>45412</v>
      </c>
      <c r="S121" s="94" t="str">
        <f t="shared" ca="1" si="20"/>
        <v>2024</v>
      </c>
      <c r="T121" s="95">
        <f t="shared" ca="1" si="18"/>
        <v>2025</v>
      </c>
      <c r="U121" s="57">
        <f t="shared" ca="1" si="21"/>
        <v>45777</v>
      </c>
      <c r="V121" s="57" t="str">
        <f t="shared" ca="1" si="22"/>
        <v>Mi</v>
      </c>
      <c r="W121" s="55">
        <v>120</v>
      </c>
      <c r="X121" s="59" t="s">
        <v>124</v>
      </c>
      <c r="Y121" s="59" t="s">
        <v>93</v>
      </c>
    </row>
    <row r="122" spans="1:25" ht="15" customHeight="1" x14ac:dyDescent="0.3">
      <c r="A122" s="44">
        <v>6</v>
      </c>
      <c r="B122" s="42" t="str">
        <f t="shared" ca="1" si="29"/>
        <v>Markus</v>
      </c>
      <c r="C122" s="43" t="str">
        <f t="shared" ca="1" si="30"/>
        <v>9 - 10</v>
      </c>
      <c r="D122" s="76"/>
      <c r="E122" s="44">
        <v>6</v>
      </c>
      <c r="F122" s="42" t="str">
        <f t="shared" ca="1" si="31"/>
        <v>Römer</v>
      </c>
      <c r="G122" s="43" t="str">
        <f t="shared" ca="1" si="32"/>
        <v>7 - 9</v>
      </c>
      <c r="H122" s="76"/>
      <c r="I122" s="44">
        <v>6</v>
      </c>
      <c r="J122" s="42" t="str">
        <f t="shared" ca="1" si="33"/>
        <v>Hebräer</v>
      </c>
      <c r="K122" s="43" t="str">
        <f t="shared" ca="1" si="34"/>
        <v>8 - 10</v>
      </c>
      <c r="Q122" s="94">
        <v>487</v>
      </c>
      <c r="R122" s="94">
        <f t="shared" ca="1" si="19"/>
        <v>45413</v>
      </c>
      <c r="S122" s="94" t="str">
        <f t="shared" ca="1" si="20"/>
        <v>2024</v>
      </c>
      <c r="T122" s="95">
        <f t="shared" ca="1" si="18"/>
        <v>2025</v>
      </c>
      <c r="U122" s="57">
        <f t="shared" ca="1" si="21"/>
        <v>45778</v>
      </c>
      <c r="V122" s="57" t="str">
        <f t="shared" ca="1" si="22"/>
        <v>Do</v>
      </c>
      <c r="W122" s="55">
        <v>121</v>
      </c>
      <c r="X122" s="59" t="s">
        <v>124</v>
      </c>
      <c r="Y122" s="59" t="s">
        <v>273</v>
      </c>
    </row>
    <row r="123" spans="1:25" ht="15" customHeight="1" x14ac:dyDescent="0.3">
      <c r="A123" s="44">
        <v>7</v>
      </c>
      <c r="B123" s="42" t="str">
        <f t="shared" ca="1" si="29"/>
        <v>Markus</v>
      </c>
      <c r="C123" s="43" t="str">
        <f t="shared" ca="1" si="30"/>
        <v>11 - 13</v>
      </c>
      <c r="D123" s="76"/>
      <c r="E123" s="44">
        <v>7</v>
      </c>
      <c r="F123" s="42" t="str">
        <f t="shared" ca="1" si="31"/>
        <v>Römer</v>
      </c>
      <c r="G123" s="43" t="str">
        <f t="shared" ca="1" si="32"/>
        <v>10 - 12</v>
      </c>
      <c r="H123" s="76"/>
      <c r="I123" s="44">
        <v>7</v>
      </c>
      <c r="J123" s="42" t="str">
        <f t="shared" ca="1" si="33"/>
        <v>Hebräer</v>
      </c>
      <c r="K123" s="43" t="str">
        <f t="shared" ca="1" si="34"/>
        <v>11 - 13</v>
      </c>
      <c r="Q123" s="94">
        <v>488</v>
      </c>
      <c r="R123" s="94">
        <f t="shared" ca="1" si="19"/>
        <v>45414</v>
      </c>
      <c r="S123" s="94" t="str">
        <f t="shared" ca="1" si="20"/>
        <v>2024</v>
      </c>
      <c r="T123" s="95">
        <f t="shared" ca="1" si="18"/>
        <v>2025</v>
      </c>
      <c r="U123" s="57">
        <f t="shared" ca="1" si="21"/>
        <v>45779</v>
      </c>
      <c r="V123" s="57" t="str">
        <f t="shared" ca="1" si="22"/>
        <v>Fr</v>
      </c>
      <c r="W123" s="55">
        <v>122</v>
      </c>
      <c r="X123" s="59" t="s">
        <v>124</v>
      </c>
      <c r="Y123" s="59" t="s">
        <v>84</v>
      </c>
    </row>
    <row r="124" spans="1:25" ht="15" customHeight="1" x14ac:dyDescent="0.3">
      <c r="A124" s="44">
        <v>8</v>
      </c>
      <c r="B124" s="42" t="str">
        <f t="shared" ca="1" si="29"/>
        <v>Markus</v>
      </c>
      <c r="C124" s="43" t="str">
        <f t="shared" ca="1" si="30"/>
        <v>14 - 16</v>
      </c>
      <c r="D124" s="76"/>
      <c r="E124" s="44">
        <v>8</v>
      </c>
      <c r="F124" s="42" t="str">
        <f t="shared" ca="1" si="31"/>
        <v>Römer</v>
      </c>
      <c r="G124" s="43" t="str">
        <f t="shared" ca="1" si="32"/>
        <v>13 - 16</v>
      </c>
      <c r="H124" s="76"/>
      <c r="I124" s="44">
        <v>8</v>
      </c>
      <c r="J124" s="42" t="str">
        <f t="shared" ca="1" si="33"/>
        <v>Jakobus</v>
      </c>
      <c r="K124" s="43" t="str">
        <f t="shared" ca="1" si="34"/>
        <v>1 - 2</v>
      </c>
      <c r="Q124" s="94">
        <v>489</v>
      </c>
      <c r="R124" s="94">
        <f t="shared" ca="1" si="19"/>
        <v>45415</v>
      </c>
      <c r="S124" s="94" t="str">
        <f t="shared" ca="1" si="20"/>
        <v>2024</v>
      </c>
      <c r="T124" s="95">
        <f t="shared" ca="1" si="18"/>
        <v>2025</v>
      </c>
      <c r="U124" s="57">
        <f t="shared" ca="1" si="21"/>
        <v>45780</v>
      </c>
      <c r="V124" s="57" t="str">
        <f t="shared" ca="1" si="22"/>
        <v>Sa</v>
      </c>
      <c r="W124" s="55">
        <v>123</v>
      </c>
      <c r="X124" s="59" t="s">
        <v>140</v>
      </c>
      <c r="Y124" s="59" t="s">
        <v>91</v>
      </c>
    </row>
    <row r="125" spans="1:25" ht="15" customHeight="1" x14ac:dyDescent="0.3">
      <c r="A125" s="44">
        <v>9</v>
      </c>
      <c r="B125" s="42" t="str">
        <f t="shared" ca="1" si="29"/>
        <v>Lukas</v>
      </c>
      <c r="C125" s="43" t="str">
        <f t="shared" ca="1" si="30"/>
        <v>1 - 2</v>
      </c>
      <c r="D125" s="76"/>
      <c r="E125" s="44">
        <v>9</v>
      </c>
      <c r="F125" s="42" t="str">
        <f t="shared" ca="1" si="31"/>
        <v>1. Korinther</v>
      </c>
      <c r="G125" s="43" t="str">
        <f t="shared" ca="1" si="32"/>
        <v>1 - 3</v>
      </c>
      <c r="H125" s="76"/>
      <c r="I125" s="44">
        <v>9</v>
      </c>
      <c r="J125" s="42" t="str">
        <f t="shared" ca="1" si="33"/>
        <v>Jakobus</v>
      </c>
      <c r="K125" s="43" t="str">
        <f t="shared" ca="1" si="34"/>
        <v>3 - 5</v>
      </c>
      <c r="Q125" s="94">
        <v>490</v>
      </c>
      <c r="R125" s="94">
        <f t="shared" ca="1" si="19"/>
        <v>45416</v>
      </c>
      <c r="S125" s="94" t="str">
        <f t="shared" ca="1" si="20"/>
        <v>2024</v>
      </c>
      <c r="T125" s="95">
        <f t="shared" ca="1" si="18"/>
        <v>2025</v>
      </c>
      <c r="U125" s="57">
        <f t="shared" ca="1" si="21"/>
        <v>45781</v>
      </c>
      <c r="V125" s="57" t="str">
        <f t="shared" ca="1" si="22"/>
        <v>So</v>
      </c>
      <c r="W125" s="55">
        <v>124</v>
      </c>
      <c r="X125" s="59" t="s">
        <v>140</v>
      </c>
      <c r="Y125" s="59" t="s">
        <v>212</v>
      </c>
    </row>
    <row r="126" spans="1:25" ht="15" customHeight="1" x14ac:dyDescent="0.3">
      <c r="A126" s="44">
        <v>10</v>
      </c>
      <c r="B126" s="42" t="str">
        <f t="shared" ca="1" si="29"/>
        <v>Lukas</v>
      </c>
      <c r="C126" s="43" t="str">
        <f t="shared" ca="1" si="30"/>
        <v>3 - 5</v>
      </c>
      <c r="D126" s="76"/>
      <c r="E126" s="44">
        <v>10</v>
      </c>
      <c r="F126" s="42" t="str">
        <f t="shared" ca="1" si="31"/>
        <v>1. Korinther</v>
      </c>
      <c r="G126" s="43" t="str">
        <f t="shared" ca="1" si="32"/>
        <v>4 - 6</v>
      </c>
      <c r="H126" s="76"/>
      <c r="I126" s="44">
        <v>10</v>
      </c>
      <c r="J126" s="42" t="str">
        <f t="shared" ca="1" si="33"/>
        <v>1. Petrus</v>
      </c>
      <c r="K126" s="43" t="str">
        <f t="shared" ca="1" si="34"/>
        <v>1 - 2</v>
      </c>
      <c r="Q126" s="94">
        <v>491</v>
      </c>
      <c r="R126" s="94">
        <f t="shared" ca="1" si="19"/>
        <v>45417</v>
      </c>
      <c r="S126" s="94" t="str">
        <f t="shared" ca="1" si="20"/>
        <v>2024</v>
      </c>
      <c r="T126" s="95">
        <f t="shared" ca="1" si="18"/>
        <v>2025</v>
      </c>
      <c r="U126" s="57">
        <f t="shared" ca="1" si="21"/>
        <v>45782</v>
      </c>
      <c r="V126" s="57" t="str">
        <f t="shared" ca="1" si="22"/>
        <v>Mo</v>
      </c>
      <c r="W126" s="55">
        <v>125</v>
      </c>
      <c r="X126" s="59" t="s">
        <v>140</v>
      </c>
      <c r="Y126" s="59" t="s">
        <v>268</v>
      </c>
    </row>
    <row r="127" spans="1:25" ht="15" customHeight="1" x14ac:dyDescent="0.3">
      <c r="A127" s="44">
        <v>11</v>
      </c>
      <c r="B127" s="42" t="str">
        <f t="shared" ca="1" si="29"/>
        <v>Lukas</v>
      </c>
      <c r="C127" s="43" t="str">
        <f t="shared" ca="1" si="30"/>
        <v>6 - 7</v>
      </c>
      <c r="D127" s="76"/>
      <c r="E127" s="44">
        <v>11</v>
      </c>
      <c r="F127" s="42" t="str">
        <f t="shared" ca="1" si="31"/>
        <v>1. Korinther</v>
      </c>
      <c r="G127" s="43" t="str">
        <f t="shared" ca="1" si="32"/>
        <v>7 - 9</v>
      </c>
      <c r="H127" s="76"/>
      <c r="I127" s="44">
        <v>11</v>
      </c>
      <c r="J127" s="42" t="str">
        <f t="shared" ca="1" si="33"/>
        <v>1. Petrus</v>
      </c>
      <c r="K127" s="43" t="str">
        <f t="shared" ca="1" si="34"/>
        <v>3 - 5</v>
      </c>
      <c r="Q127" s="94">
        <v>492</v>
      </c>
      <c r="R127" s="94">
        <f t="shared" ca="1" si="19"/>
        <v>45418</v>
      </c>
      <c r="S127" s="94" t="str">
        <f t="shared" ca="1" si="20"/>
        <v>2024</v>
      </c>
      <c r="T127" s="95">
        <f t="shared" ca="1" si="18"/>
        <v>2025</v>
      </c>
      <c r="U127" s="57">
        <f t="shared" ca="1" si="21"/>
        <v>45783</v>
      </c>
      <c r="V127" s="57" t="str">
        <f t="shared" ca="1" si="22"/>
        <v>Di</v>
      </c>
      <c r="W127" s="55">
        <v>126</v>
      </c>
      <c r="X127" s="59" t="s">
        <v>140</v>
      </c>
      <c r="Y127" s="59" t="s">
        <v>108</v>
      </c>
    </row>
    <row r="128" spans="1:25" ht="15" customHeight="1" x14ac:dyDescent="0.3">
      <c r="A128" s="44">
        <v>12</v>
      </c>
      <c r="B128" s="42" t="str">
        <f t="shared" ca="1" si="29"/>
        <v>Lukas</v>
      </c>
      <c r="C128" s="43" t="str">
        <f t="shared" ca="1" si="30"/>
        <v>8 - 9</v>
      </c>
      <c r="D128" s="76"/>
      <c r="E128" s="44">
        <v>12</v>
      </c>
      <c r="F128" s="42" t="str">
        <f t="shared" ca="1" si="31"/>
        <v>1. Korinther</v>
      </c>
      <c r="G128" s="43" t="str">
        <f t="shared" ca="1" si="32"/>
        <v>10 - 11</v>
      </c>
      <c r="H128" s="76"/>
      <c r="I128" s="44">
        <v>12</v>
      </c>
      <c r="J128" s="42" t="str">
        <f t="shared" ca="1" si="33"/>
        <v>2. Petrus</v>
      </c>
      <c r="K128" s="43" t="str">
        <f t="shared" ca="1" si="34"/>
        <v>1 - 3</v>
      </c>
      <c r="Q128" s="94">
        <v>493</v>
      </c>
      <c r="R128" s="94">
        <f t="shared" ca="1" si="19"/>
        <v>45419</v>
      </c>
      <c r="S128" s="94" t="str">
        <f t="shared" ca="1" si="20"/>
        <v>2024</v>
      </c>
      <c r="T128" s="95">
        <f t="shared" ca="1" si="18"/>
        <v>2025</v>
      </c>
      <c r="U128" s="57">
        <f t="shared" ca="1" si="21"/>
        <v>45784</v>
      </c>
      <c r="V128" s="57" t="str">
        <f t="shared" ca="1" si="22"/>
        <v>Mi</v>
      </c>
      <c r="W128" s="55">
        <v>127</v>
      </c>
      <c r="X128" s="59" t="s">
        <v>140</v>
      </c>
      <c r="Y128" s="59" t="s">
        <v>128</v>
      </c>
    </row>
    <row r="129" spans="1:25" ht="15" customHeight="1" x14ac:dyDescent="0.3">
      <c r="A129" s="44">
        <v>13</v>
      </c>
      <c r="B129" s="42" t="str">
        <f t="shared" ca="1" si="29"/>
        <v>Lukas</v>
      </c>
      <c r="C129" s="43" t="str">
        <f t="shared" ca="1" si="30"/>
        <v>10 - 11</v>
      </c>
      <c r="D129" s="76"/>
      <c r="E129" s="44">
        <v>13</v>
      </c>
      <c r="F129" s="42" t="str">
        <f t="shared" ca="1" si="31"/>
        <v>1. Korinther</v>
      </c>
      <c r="G129" s="43" t="str">
        <f t="shared" ca="1" si="32"/>
        <v>12 - 14</v>
      </c>
      <c r="H129" s="76"/>
      <c r="I129" s="44">
        <v>13</v>
      </c>
      <c r="J129" s="42" t="str">
        <f t="shared" ca="1" si="33"/>
        <v>1. Johannes</v>
      </c>
      <c r="K129" s="43" t="str">
        <f t="shared" ca="1" si="34"/>
        <v>1 - 5</v>
      </c>
      <c r="Q129" s="94">
        <v>494</v>
      </c>
      <c r="R129" s="94">
        <f t="shared" ca="1" si="19"/>
        <v>45420</v>
      </c>
      <c r="S129" s="94" t="str">
        <f t="shared" ca="1" si="20"/>
        <v>2024</v>
      </c>
      <c r="T129" s="95">
        <f t="shared" ca="1" si="18"/>
        <v>2025</v>
      </c>
      <c r="U129" s="57">
        <f t="shared" ca="1" si="21"/>
        <v>45785</v>
      </c>
      <c r="V129" s="57" t="str">
        <f t="shared" ca="1" si="22"/>
        <v>Do</v>
      </c>
      <c r="W129" s="55">
        <v>128</v>
      </c>
      <c r="X129" s="59" t="s">
        <v>140</v>
      </c>
      <c r="Y129" s="59" t="s">
        <v>269</v>
      </c>
    </row>
    <row r="130" spans="1:25" ht="15" customHeight="1" x14ac:dyDescent="0.3">
      <c r="A130" s="44">
        <v>14</v>
      </c>
      <c r="B130" s="42" t="str">
        <f t="shared" ca="1" si="29"/>
        <v>Lukas</v>
      </c>
      <c r="C130" s="43" t="str">
        <f t="shared" ca="1" si="30"/>
        <v>12 - 14</v>
      </c>
      <c r="D130" s="76"/>
      <c r="E130" s="44">
        <v>14</v>
      </c>
      <c r="F130" s="42" t="str">
        <f t="shared" ca="1" si="31"/>
        <v>1. Korinther</v>
      </c>
      <c r="G130" s="43" t="str">
        <f t="shared" ca="1" si="32"/>
        <v>15 - 16</v>
      </c>
      <c r="H130" s="76"/>
      <c r="I130" s="44">
        <v>14</v>
      </c>
      <c r="J130" s="42" t="str">
        <f t="shared" ca="1" si="33"/>
        <v>2. + 3. Johannes</v>
      </c>
      <c r="K130" s="43" t="str">
        <f t="shared" ca="1" si="34"/>
        <v>1</v>
      </c>
      <c r="Q130" s="94">
        <v>495</v>
      </c>
      <c r="R130" s="94">
        <f t="shared" ca="1" si="19"/>
        <v>45421</v>
      </c>
      <c r="S130" s="94" t="str">
        <f t="shared" ca="1" si="20"/>
        <v>2024</v>
      </c>
      <c r="T130" s="95">
        <f t="shared" ref="T130:T193" ca="1" si="35">IF(A$14&gt;R130,S130+1,S130)</f>
        <v>2025</v>
      </c>
      <c r="U130" s="57">
        <f t="shared" ca="1" si="21"/>
        <v>45786</v>
      </c>
      <c r="V130" s="57" t="str">
        <f t="shared" ca="1" si="22"/>
        <v>Fr</v>
      </c>
      <c r="W130" s="55">
        <v>129</v>
      </c>
      <c r="X130" s="59" t="s">
        <v>140</v>
      </c>
      <c r="Y130" s="59" t="s">
        <v>541</v>
      </c>
    </row>
    <row r="131" spans="1:25" ht="15" customHeight="1" x14ac:dyDescent="0.3">
      <c r="A131" s="44">
        <v>15</v>
      </c>
      <c r="B131" s="42" t="str">
        <f t="shared" ca="1" si="29"/>
        <v>Lukas</v>
      </c>
      <c r="C131" s="43" t="str">
        <f t="shared" ca="1" si="30"/>
        <v>15 - 17</v>
      </c>
      <c r="D131" s="76"/>
      <c r="E131" s="44">
        <v>15</v>
      </c>
      <c r="F131" s="42" t="str">
        <f t="shared" ca="1" si="31"/>
        <v>2. Korinther</v>
      </c>
      <c r="G131" s="43" t="str">
        <f t="shared" ca="1" si="32"/>
        <v>1 - 3</v>
      </c>
      <c r="H131" s="76"/>
      <c r="I131" s="44">
        <v>15</v>
      </c>
      <c r="J131" s="42" t="str">
        <f t="shared" ca="1" si="33"/>
        <v>Judas</v>
      </c>
      <c r="K131" s="43" t="str">
        <f t="shared" ca="1" si="34"/>
        <v>1</v>
      </c>
      <c r="Q131" s="94">
        <v>496</v>
      </c>
      <c r="R131" s="94">
        <f t="shared" ref="R131:R194" ca="1" si="36">DATE(TEXT($M$2,"JJJJ"),TEXT(Q131,"MM"),TEXT(Q131,"TT"))</f>
        <v>45422</v>
      </c>
      <c r="S131" s="94" t="str">
        <f t="shared" ref="S131:S194" ca="1" si="37">TEXT(R131,"JJJJ")</f>
        <v>2024</v>
      </c>
      <c r="T131" s="95">
        <f t="shared" ca="1" si="35"/>
        <v>2025</v>
      </c>
      <c r="U131" s="57">
        <f t="shared" ref="U131:U194" ca="1" si="38">DATE(T131,TEXT(R131,"MM"),TEXT(R131,"TT"))</f>
        <v>45787</v>
      </c>
      <c r="V131" s="57" t="str">
        <f t="shared" ref="V131:V194" ca="1" si="39">TEXT(U131,"TTT")</f>
        <v>Sa</v>
      </c>
      <c r="W131" s="55">
        <v>130</v>
      </c>
      <c r="X131" s="59" t="s">
        <v>140</v>
      </c>
      <c r="Y131" s="59" t="s">
        <v>544</v>
      </c>
    </row>
    <row r="132" spans="1:25" ht="15" customHeight="1" x14ac:dyDescent="0.3">
      <c r="A132" s="44">
        <v>16</v>
      </c>
      <c r="B132" s="42" t="str">
        <f t="shared" ca="1" si="29"/>
        <v>Lukas</v>
      </c>
      <c r="C132" s="43" t="str">
        <f t="shared" ca="1" si="30"/>
        <v>18 - 21</v>
      </c>
      <c r="D132" s="76"/>
      <c r="E132" s="44">
        <v>16</v>
      </c>
      <c r="F132" s="42" t="str">
        <f t="shared" ca="1" si="31"/>
        <v>2. Korinther</v>
      </c>
      <c r="G132" s="43" t="str">
        <f t="shared" ca="1" si="32"/>
        <v>4 - 5</v>
      </c>
      <c r="H132" s="76"/>
      <c r="I132" s="44">
        <v>16</v>
      </c>
      <c r="J132" s="42" t="str">
        <f t="shared" ca="1" si="33"/>
        <v>Offenbarung</v>
      </c>
      <c r="K132" s="43" t="str">
        <f t="shared" ca="1" si="34"/>
        <v>1 - 3</v>
      </c>
      <c r="Q132" s="94">
        <v>497</v>
      </c>
      <c r="R132" s="94">
        <f t="shared" ca="1" si="36"/>
        <v>45423</v>
      </c>
      <c r="S132" s="94" t="str">
        <f t="shared" ca="1" si="37"/>
        <v>2024</v>
      </c>
      <c r="T132" s="95">
        <f t="shared" ca="1" si="35"/>
        <v>2025</v>
      </c>
      <c r="U132" s="57">
        <f t="shared" ca="1" si="38"/>
        <v>45788</v>
      </c>
      <c r="V132" s="57" t="str">
        <f t="shared" ca="1" si="39"/>
        <v>So</v>
      </c>
      <c r="W132" s="55">
        <v>131</v>
      </c>
      <c r="X132" s="59" t="s">
        <v>140</v>
      </c>
      <c r="Y132" s="59" t="s">
        <v>546</v>
      </c>
    </row>
    <row r="133" spans="1:25" ht="15" customHeight="1" x14ac:dyDescent="0.3">
      <c r="A133" s="44">
        <v>17</v>
      </c>
      <c r="B133" s="42" t="str">
        <f t="shared" ca="1" si="29"/>
        <v>Lukas</v>
      </c>
      <c r="C133" s="43" t="str">
        <f t="shared" ca="1" si="30"/>
        <v>22 - 24</v>
      </c>
      <c r="D133" s="76"/>
      <c r="E133" s="44">
        <v>17</v>
      </c>
      <c r="F133" s="42" t="str">
        <f t="shared" ca="1" si="31"/>
        <v>2. Korinther</v>
      </c>
      <c r="G133" s="43" t="str">
        <f t="shared" ca="1" si="32"/>
        <v>6 - 9</v>
      </c>
      <c r="H133" s="76"/>
      <c r="I133" s="44">
        <v>17</v>
      </c>
      <c r="J133" s="42" t="str">
        <f t="shared" ca="1" si="33"/>
        <v>Offenbarung</v>
      </c>
      <c r="K133" s="43" t="str">
        <f t="shared" ca="1" si="34"/>
        <v>4 - 6</v>
      </c>
      <c r="Q133" s="94">
        <v>498</v>
      </c>
      <c r="R133" s="94">
        <f t="shared" ca="1" si="36"/>
        <v>45424</v>
      </c>
      <c r="S133" s="94" t="str">
        <f t="shared" ca="1" si="37"/>
        <v>2024</v>
      </c>
      <c r="T133" s="95">
        <f t="shared" ca="1" si="35"/>
        <v>2025</v>
      </c>
      <c r="U133" s="57">
        <f t="shared" ca="1" si="38"/>
        <v>45789</v>
      </c>
      <c r="V133" s="57" t="str">
        <f t="shared" ca="1" si="39"/>
        <v>Mo</v>
      </c>
      <c r="W133" s="55">
        <v>132</v>
      </c>
      <c r="X133" s="59" t="s">
        <v>140</v>
      </c>
      <c r="Y133" s="59" t="s">
        <v>74</v>
      </c>
    </row>
    <row r="134" spans="1:25" ht="15" customHeight="1" x14ac:dyDescent="0.3">
      <c r="A134" s="44">
        <v>18</v>
      </c>
      <c r="B134" s="42" t="str">
        <f t="shared" ca="1" si="29"/>
        <v>Johannes</v>
      </c>
      <c r="C134" s="43" t="str">
        <f t="shared" ca="1" si="30"/>
        <v>1 - 3</v>
      </c>
      <c r="D134" s="76"/>
      <c r="E134" s="44">
        <v>18</v>
      </c>
      <c r="F134" s="42" t="str">
        <f t="shared" ca="1" si="31"/>
        <v>2. Korinther</v>
      </c>
      <c r="G134" s="43" t="str">
        <f t="shared" ca="1" si="32"/>
        <v>10 - 13</v>
      </c>
      <c r="H134" s="76"/>
      <c r="I134" s="44">
        <v>18</v>
      </c>
      <c r="J134" s="42" t="str">
        <f t="shared" ca="1" si="33"/>
        <v>Offenbarung</v>
      </c>
      <c r="K134" s="43" t="str">
        <f t="shared" ca="1" si="34"/>
        <v>7 - 9</v>
      </c>
      <c r="Q134" s="94">
        <v>499</v>
      </c>
      <c r="R134" s="94">
        <f t="shared" ca="1" si="36"/>
        <v>45425</v>
      </c>
      <c r="S134" s="94" t="str">
        <f t="shared" ca="1" si="37"/>
        <v>2024</v>
      </c>
      <c r="T134" s="95">
        <f t="shared" ca="1" si="35"/>
        <v>2025</v>
      </c>
      <c r="U134" s="57">
        <f t="shared" ca="1" si="38"/>
        <v>45790</v>
      </c>
      <c r="V134" s="57" t="str">
        <f t="shared" ca="1" si="39"/>
        <v>Di</v>
      </c>
      <c r="W134" s="55">
        <v>133</v>
      </c>
      <c r="X134" s="59" t="s">
        <v>156</v>
      </c>
      <c r="Y134" s="59" t="s">
        <v>91</v>
      </c>
    </row>
    <row r="135" spans="1:25" ht="15" customHeight="1" x14ac:dyDescent="0.3">
      <c r="A135" s="44">
        <v>19</v>
      </c>
      <c r="B135" s="42" t="str">
        <f t="shared" ca="1" si="29"/>
        <v>Johannes</v>
      </c>
      <c r="C135" s="43" t="str">
        <f t="shared" ca="1" si="30"/>
        <v>4 - 6</v>
      </c>
      <c r="D135" s="76"/>
      <c r="E135" s="44">
        <v>19</v>
      </c>
      <c r="F135" s="42" t="str">
        <f t="shared" ca="1" si="31"/>
        <v>Galater</v>
      </c>
      <c r="G135" s="43" t="str">
        <f t="shared" ca="1" si="32"/>
        <v>1 - 3</v>
      </c>
      <c r="H135" s="76"/>
      <c r="I135" s="44">
        <v>19</v>
      </c>
      <c r="J135" s="42" t="str">
        <f t="shared" ca="1" si="33"/>
        <v>Offenbarung</v>
      </c>
      <c r="K135" s="43" t="str">
        <f t="shared" ca="1" si="34"/>
        <v>10 - 12</v>
      </c>
      <c r="Q135" s="94">
        <v>500</v>
      </c>
      <c r="R135" s="94">
        <f t="shared" ca="1" si="36"/>
        <v>45426</v>
      </c>
      <c r="S135" s="94" t="str">
        <f t="shared" ca="1" si="37"/>
        <v>2024</v>
      </c>
      <c r="T135" s="95">
        <f t="shared" ca="1" si="35"/>
        <v>2025</v>
      </c>
      <c r="U135" s="57">
        <f t="shared" ca="1" si="38"/>
        <v>45791</v>
      </c>
      <c r="V135" s="57" t="str">
        <f t="shared" ca="1" si="39"/>
        <v>Mi</v>
      </c>
      <c r="W135" s="55">
        <v>134</v>
      </c>
      <c r="X135" s="59" t="s">
        <v>156</v>
      </c>
      <c r="Y135" s="59" t="s">
        <v>212</v>
      </c>
    </row>
    <row r="136" spans="1:25" ht="15" customHeight="1" x14ac:dyDescent="0.3">
      <c r="A136" s="44">
        <v>20</v>
      </c>
      <c r="B136" s="42" t="str">
        <f t="shared" ca="1" si="29"/>
        <v>Johannes</v>
      </c>
      <c r="C136" s="43" t="str">
        <f t="shared" ca="1" si="30"/>
        <v>7 - 9</v>
      </c>
      <c r="D136" s="76"/>
      <c r="E136" s="44">
        <v>20</v>
      </c>
      <c r="F136" s="42" t="str">
        <f t="shared" ca="1" si="31"/>
        <v>Galater</v>
      </c>
      <c r="G136" s="43" t="str">
        <f t="shared" ca="1" si="32"/>
        <v>4 - 6</v>
      </c>
      <c r="H136" s="76"/>
      <c r="I136" s="44">
        <v>20</v>
      </c>
      <c r="J136" s="42" t="str">
        <f t="shared" ca="1" si="33"/>
        <v>Offenbarung</v>
      </c>
      <c r="K136" s="43" t="str">
        <f t="shared" ca="1" si="34"/>
        <v>13 - 16</v>
      </c>
      <c r="Q136" s="94">
        <v>501</v>
      </c>
      <c r="R136" s="94">
        <f t="shared" ca="1" si="36"/>
        <v>45427</v>
      </c>
      <c r="S136" s="94" t="str">
        <f t="shared" ca="1" si="37"/>
        <v>2024</v>
      </c>
      <c r="T136" s="95">
        <f t="shared" ca="1" si="35"/>
        <v>2025</v>
      </c>
      <c r="U136" s="57">
        <f t="shared" ca="1" si="38"/>
        <v>45792</v>
      </c>
      <c r="V136" s="57" t="str">
        <f t="shared" ca="1" si="39"/>
        <v>Do</v>
      </c>
      <c r="W136" s="55">
        <v>135</v>
      </c>
      <c r="X136" s="59" t="s">
        <v>156</v>
      </c>
      <c r="Y136" s="59" t="s">
        <v>268</v>
      </c>
    </row>
    <row r="137" spans="1:25" ht="15" customHeight="1" x14ac:dyDescent="0.3">
      <c r="A137" s="44">
        <v>21</v>
      </c>
      <c r="B137" s="42" t="str">
        <f t="shared" ca="1" si="29"/>
        <v>Johannes</v>
      </c>
      <c r="C137" s="43" t="str">
        <f t="shared" ca="1" si="30"/>
        <v>10 - 12</v>
      </c>
      <c r="D137" s="76"/>
      <c r="E137" s="44">
        <v>21</v>
      </c>
      <c r="F137" s="42" t="str">
        <f t="shared" ca="1" si="31"/>
        <v>Epheser</v>
      </c>
      <c r="G137" s="43" t="str">
        <f t="shared" ca="1" si="32"/>
        <v>1 - 3</v>
      </c>
      <c r="H137" s="76"/>
      <c r="I137" s="44">
        <v>21</v>
      </c>
      <c r="J137" s="42" t="str">
        <f t="shared" ca="1" si="33"/>
        <v>Offenbarung</v>
      </c>
      <c r="K137" s="43" t="str">
        <f t="shared" ca="1" si="34"/>
        <v>17 - 18</v>
      </c>
      <c r="Q137" s="94">
        <v>502</v>
      </c>
      <c r="R137" s="94">
        <f t="shared" ca="1" si="36"/>
        <v>45428</v>
      </c>
      <c r="S137" s="94" t="str">
        <f t="shared" ca="1" si="37"/>
        <v>2024</v>
      </c>
      <c r="T137" s="95">
        <f t="shared" ca="1" si="35"/>
        <v>2025</v>
      </c>
      <c r="U137" s="57">
        <f t="shared" ca="1" si="38"/>
        <v>45793</v>
      </c>
      <c r="V137" s="57" t="str">
        <f t="shared" ca="1" si="39"/>
        <v>Fr</v>
      </c>
      <c r="W137" s="55">
        <v>136</v>
      </c>
      <c r="X137" s="59" t="s">
        <v>156</v>
      </c>
      <c r="Y137" s="59" t="s">
        <v>108</v>
      </c>
    </row>
    <row r="138" spans="1:25" ht="15" customHeight="1" x14ac:dyDescent="0.3">
      <c r="A138" s="44">
        <v>22</v>
      </c>
      <c r="B138" s="42" t="str">
        <f t="shared" ca="1" si="29"/>
        <v>Johannes</v>
      </c>
      <c r="C138" s="43" t="str">
        <f t="shared" ca="1" si="30"/>
        <v>13 - 14</v>
      </c>
      <c r="D138" s="76"/>
      <c r="E138" s="44">
        <v>22</v>
      </c>
      <c r="F138" s="42" t="str">
        <f t="shared" ca="1" si="31"/>
        <v>Epheser</v>
      </c>
      <c r="G138" s="43" t="str">
        <f t="shared" ca="1" si="32"/>
        <v>4 - 6</v>
      </c>
      <c r="H138" s="76"/>
      <c r="I138" s="44">
        <v>22</v>
      </c>
      <c r="J138" s="42" t="str">
        <f t="shared" ca="1" si="33"/>
        <v>Offenbarung</v>
      </c>
      <c r="K138" s="43" t="str">
        <f t="shared" ca="1" si="34"/>
        <v>19 - 20</v>
      </c>
      <c r="Q138" s="94">
        <v>503</v>
      </c>
      <c r="R138" s="94">
        <f t="shared" ca="1" si="36"/>
        <v>45429</v>
      </c>
      <c r="S138" s="94" t="str">
        <f t="shared" ca="1" si="37"/>
        <v>2024</v>
      </c>
      <c r="T138" s="95">
        <f t="shared" ca="1" si="35"/>
        <v>2025</v>
      </c>
      <c r="U138" s="57">
        <f t="shared" ca="1" si="38"/>
        <v>45794</v>
      </c>
      <c r="V138" s="57" t="str">
        <f t="shared" ca="1" si="39"/>
        <v>Sa</v>
      </c>
      <c r="W138" s="55">
        <v>137</v>
      </c>
      <c r="X138" s="59" t="s">
        <v>156</v>
      </c>
      <c r="Y138" s="59" t="s">
        <v>109</v>
      </c>
    </row>
    <row r="139" spans="1:25" ht="15" customHeight="1" x14ac:dyDescent="0.3">
      <c r="A139" s="44">
        <v>23</v>
      </c>
      <c r="B139" s="42" t="str">
        <f t="shared" ca="1" si="29"/>
        <v>Johannes</v>
      </c>
      <c r="C139" s="43" t="str">
        <f t="shared" ca="1" si="30"/>
        <v>15 - 17</v>
      </c>
      <c r="D139" s="76"/>
      <c r="E139" s="44">
        <v>23</v>
      </c>
      <c r="F139" s="42" t="str">
        <f t="shared" ca="1" si="31"/>
        <v>Philipper</v>
      </c>
      <c r="G139" s="43" t="str">
        <f t="shared" ca="1" si="32"/>
        <v>1 - 2</v>
      </c>
      <c r="H139" s="76"/>
      <c r="I139" s="44">
        <v>23</v>
      </c>
      <c r="J139" s="42" t="str">
        <f t="shared" ca="1" si="33"/>
        <v>Offenbarung</v>
      </c>
      <c r="K139" s="43" t="str">
        <f t="shared" ca="1" si="34"/>
        <v>21 - 22</v>
      </c>
      <c r="Q139" s="94">
        <v>504</v>
      </c>
      <c r="R139" s="94">
        <f t="shared" ca="1" si="36"/>
        <v>45430</v>
      </c>
      <c r="S139" s="94" t="str">
        <f t="shared" ca="1" si="37"/>
        <v>2024</v>
      </c>
      <c r="T139" s="95">
        <f t="shared" ca="1" si="35"/>
        <v>2025</v>
      </c>
      <c r="U139" s="57">
        <f t="shared" ca="1" si="38"/>
        <v>45795</v>
      </c>
      <c r="V139" s="57" t="str">
        <f t="shared" ca="1" si="39"/>
        <v>So</v>
      </c>
      <c r="W139" s="55">
        <v>138</v>
      </c>
      <c r="X139" s="59" t="s">
        <v>167</v>
      </c>
      <c r="Y139" s="59" t="s">
        <v>91</v>
      </c>
    </row>
    <row r="140" spans="1:25" ht="15" customHeight="1" x14ac:dyDescent="0.3">
      <c r="A140" s="44">
        <v>24</v>
      </c>
      <c r="B140" s="42" t="str">
        <f t="shared" ca="1" si="29"/>
        <v>Johannes</v>
      </c>
      <c r="C140" s="43" t="str">
        <f t="shared" ca="1" si="30"/>
        <v>18 - 21</v>
      </c>
      <c r="D140" s="76"/>
      <c r="E140" s="44">
        <v>24</v>
      </c>
      <c r="F140" s="42" t="str">
        <f t="shared" ca="1" si="31"/>
        <v>Philipper</v>
      </c>
      <c r="G140" s="43" t="str">
        <f t="shared" ca="1" si="32"/>
        <v>3 - 4</v>
      </c>
      <c r="H140" s="76"/>
      <c r="I140" s="44">
        <v>24</v>
      </c>
      <c r="J140" s="42" t="str">
        <f t="shared" ca="1" si="33"/>
        <v>Matthäus</v>
      </c>
      <c r="K140" s="43" t="str">
        <f t="shared" ca="1" si="34"/>
        <v>1 - 4</v>
      </c>
      <c r="Q140" s="94">
        <v>505</v>
      </c>
      <c r="R140" s="94">
        <f t="shared" ca="1" si="36"/>
        <v>45431</v>
      </c>
      <c r="S140" s="94" t="str">
        <f t="shared" ca="1" si="37"/>
        <v>2024</v>
      </c>
      <c r="T140" s="95">
        <f t="shared" ca="1" si="35"/>
        <v>2025</v>
      </c>
      <c r="U140" s="57">
        <f t="shared" ca="1" si="38"/>
        <v>45796</v>
      </c>
      <c r="V140" s="57" t="str">
        <f t="shared" ca="1" si="39"/>
        <v>Mo</v>
      </c>
      <c r="W140" s="55">
        <v>139</v>
      </c>
      <c r="X140" s="59" t="s">
        <v>167</v>
      </c>
      <c r="Y140" s="59" t="s">
        <v>212</v>
      </c>
    </row>
    <row r="141" spans="1:25" ht="15" customHeight="1" x14ac:dyDescent="0.3">
      <c r="A141" s="44">
        <v>25</v>
      </c>
      <c r="B141" s="42" t="str">
        <f t="shared" ca="1" si="29"/>
        <v>Apostelgeschichte</v>
      </c>
      <c r="C141" s="43" t="str">
        <f t="shared" ca="1" si="30"/>
        <v>1 - 3</v>
      </c>
      <c r="D141" s="76"/>
      <c r="E141" s="44">
        <v>25</v>
      </c>
      <c r="F141" s="42" t="str">
        <f t="shared" ca="1" si="31"/>
        <v>Kolosser</v>
      </c>
      <c r="G141" s="43" t="str">
        <f t="shared" ca="1" si="32"/>
        <v>1 - 2</v>
      </c>
      <c r="H141" s="76"/>
      <c r="I141" s="44">
        <v>25</v>
      </c>
      <c r="J141" s="42" t="str">
        <f t="shared" ca="1" si="33"/>
        <v>Matthäus</v>
      </c>
      <c r="K141" s="43" t="str">
        <f t="shared" ca="1" si="34"/>
        <v>5 - 7</v>
      </c>
      <c r="Q141" s="94">
        <v>506</v>
      </c>
      <c r="R141" s="94">
        <f t="shared" ca="1" si="36"/>
        <v>45432</v>
      </c>
      <c r="S141" s="94" t="str">
        <f t="shared" ca="1" si="37"/>
        <v>2024</v>
      </c>
      <c r="T141" s="95">
        <f t="shared" ca="1" si="35"/>
        <v>2025</v>
      </c>
      <c r="U141" s="57">
        <f t="shared" ca="1" si="38"/>
        <v>45797</v>
      </c>
      <c r="V141" s="57" t="str">
        <f t="shared" ca="1" si="39"/>
        <v>Di</v>
      </c>
      <c r="W141" s="55">
        <v>140</v>
      </c>
      <c r="X141" s="59" t="s">
        <v>167</v>
      </c>
      <c r="Y141" s="59" t="s">
        <v>268</v>
      </c>
    </row>
    <row r="142" spans="1:25" ht="15" customHeight="1" x14ac:dyDescent="0.3">
      <c r="A142" s="44">
        <v>26</v>
      </c>
      <c r="B142" s="42" t="str">
        <f t="shared" ca="1" si="29"/>
        <v>Apostelgeschichte</v>
      </c>
      <c r="C142" s="43" t="str">
        <f t="shared" ca="1" si="30"/>
        <v>4 - 6</v>
      </c>
      <c r="D142" s="76"/>
      <c r="E142" s="44">
        <v>26</v>
      </c>
      <c r="F142" s="42" t="str">
        <f t="shared" ca="1" si="31"/>
        <v>Kolosser</v>
      </c>
      <c r="G142" s="43" t="str">
        <f t="shared" ca="1" si="32"/>
        <v>3 - 4</v>
      </c>
      <c r="H142" s="76"/>
      <c r="I142" s="44">
        <v>26</v>
      </c>
      <c r="J142" s="42" t="str">
        <f t="shared" ca="1" si="33"/>
        <v>Matthäus</v>
      </c>
      <c r="K142" s="43" t="str">
        <f t="shared" ca="1" si="34"/>
        <v>8 - 10</v>
      </c>
      <c r="Q142" s="94">
        <v>507</v>
      </c>
      <c r="R142" s="94">
        <f t="shared" ca="1" si="36"/>
        <v>45433</v>
      </c>
      <c r="S142" s="94" t="str">
        <f t="shared" ca="1" si="37"/>
        <v>2024</v>
      </c>
      <c r="T142" s="95">
        <f t="shared" ca="1" si="35"/>
        <v>2025</v>
      </c>
      <c r="U142" s="57">
        <f t="shared" ca="1" si="38"/>
        <v>45798</v>
      </c>
      <c r="V142" s="57" t="str">
        <f t="shared" ca="1" si="39"/>
        <v>Mi</v>
      </c>
      <c r="W142" s="55">
        <v>141</v>
      </c>
      <c r="X142" s="59" t="s">
        <v>167</v>
      </c>
      <c r="Y142" s="59" t="s">
        <v>146</v>
      </c>
    </row>
    <row r="143" spans="1:25" ht="15" customHeight="1" x14ac:dyDescent="0.3">
      <c r="A143" s="44">
        <v>27</v>
      </c>
      <c r="B143" s="42" t="str">
        <f t="shared" ca="1" si="29"/>
        <v>Apostelgeschichte</v>
      </c>
      <c r="C143" s="43" t="str">
        <f t="shared" ca="1" si="30"/>
        <v>7 - 9</v>
      </c>
      <c r="D143" s="76"/>
      <c r="E143" s="44">
        <v>27</v>
      </c>
      <c r="F143" s="42" t="str">
        <f t="shared" ca="1" si="31"/>
        <v>1. Thessalonicher</v>
      </c>
      <c r="G143" s="43" t="str">
        <f t="shared" ca="1" si="32"/>
        <v>1 - 3</v>
      </c>
      <c r="H143" s="76"/>
      <c r="I143" s="44">
        <v>27</v>
      </c>
      <c r="J143" s="42" t="str">
        <f t="shared" ca="1" si="33"/>
        <v>Matthäus</v>
      </c>
      <c r="K143" s="43" t="str">
        <f t="shared" ca="1" si="34"/>
        <v>11 - 13</v>
      </c>
      <c r="Q143" s="94">
        <v>508</v>
      </c>
      <c r="R143" s="94">
        <f t="shared" ca="1" si="36"/>
        <v>45434</v>
      </c>
      <c r="S143" s="94" t="str">
        <f t="shared" ca="1" si="37"/>
        <v>2024</v>
      </c>
      <c r="T143" s="95">
        <f t="shared" ca="1" si="35"/>
        <v>2025</v>
      </c>
      <c r="U143" s="57">
        <f t="shared" ca="1" si="38"/>
        <v>45799</v>
      </c>
      <c r="V143" s="57" t="str">
        <f t="shared" ca="1" si="39"/>
        <v>Do</v>
      </c>
      <c r="W143" s="55">
        <v>142</v>
      </c>
      <c r="X143" s="59" t="s">
        <v>167</v>
      </c>
      <c r="Y143" s="59" t="s">
        <v>533</v>
      </c>
    </row>
    <row r="144" spans="1:25" ht="15" customHeight="1" x14ac:dyDescent="0.3">
      <c r="A144" s="44">
        <v>28</v>
      </c>
      <c r="B144" s="42" t="str">
        <f t="shared" ca="1" si="29"/>
        <v>Apostelgeschichte</v>
      </c>
      <c r="C144" s="43" t="str">
        <f t="shared" ca="1" si="30"/>
        <v>10 - 12</v>
      </c>
      <c r="D144" s="76"/>
      <c r="E144" s="44">
        <v>28</v>
      </c>
      <c r="F144" s="42" t="str">
        <f t="shared" ca="1" si="31"/>
        <v>1. Thessalonicher</v>
      </c>
      <c r="G144" s="43" t="str">
        <f t="shared" ca="1" si="32"/>
        <v>4 - 6</v>
      </c>
      <c r="H144" s="76"/>
      <c r="I144" s="44">
        <v>28</v>
      </c>
      <c r="J144" s="42" t="str">
        <f t="shared" ca="1" si="33"/>
        <v>Matthäus</v>
      </c>
      <c r="K144" s="43" t="str">
        <f t="shared" ca="1" si="34"/>
        <v>14 - 16</v>
      </c>
      <c r="Q144" s="94">
        <v>509</v>
      </c>
      <c r="R144" s="94">
        <f t="shared" ca="1" si="36"/>
        <v>45435</v>
      </c>
      <c r="S144" s="94" t="str">
        <f t="shared" ca="1" si="37"/>
        <v>2024</v>
      </c>
      <c r="T144" s="95">
        <f t="shared" ca="1" si="35"/>
        <v>2025</v>
      </c>
      <c r="U144" s="57">
        <f t="shared" ca="1" si="38"/>
        <v>45800</v>
      </c>
      <c r="V144" s="57" t="str">
        <f t="shared" ca="1" si="39"/>
        <v>Fr</v>
      </c>
      <c r="W144" s="55">
        <v>143</v>
      </c>
      <c r="X144" s="59" t="s">
        <v>167</v>
      </c>
      <c r="Y144" s="59" t="s">
        <v>96</v>
      </c>
    </row>
    <row r="145" spans="1:25" ht="15" customHeight="1" x14ac:dyDescent="0.3">
      <c r="A145" s="44">
        <v>29</v>
      </c>
      <c r="B145" s="42" t="str">
        <f t="shared" ca="1" si="29"/>
        <v>Apostelgeschichte</v>
      </c>
      <c r="C145" s="43" t="str">
        <f t="shared" ca="1" si="30"/>
        <v>13 - 15</v>
      </c>
      <c r="D145" s="76"/>
      <c r="E145" s="44">
        <v>29</v>
      </c>
      <c r="F145" s="42" t="str">
        <f t="shared" ca="1" si="31"/>
        <v>2. Thessalonicher</v>
      </c>
      <c r="G145" s="43" t="str">
        <f t="shared" ca="1" si="32"/>
        <v>1 - 3</v>
      </c>
      <c r="H145" s="76"/>
      <c r="I145" s="44">
        <v>29</v>
      </c>
      <c r="J145" s="42" t="str">
        <f t="shared" ca="1" si="33"/>
        <v>Matthäus</v>
      </c>
      <c r="K145" s="43" t="str">
        <f t="shared" ca="1" si="34"/>
        <v>17 - 18</v>
      </c>
      <c r="Q145" s="94">
        <v>510</v>
      </c>
      <c r="R145" s="94">
        <f t="shared" ca="1" si="36"/>
        <v>45436</v>
      </c>
      <c r="S145" s="94" t="str">
        <f t="shared" ca="1" si="37"/>
        <v>2024</v>
      </c>
      <c r="T145" s="95">
        <f t="shared" ca="1" si="35"/>
        <v>2025</v>
      </c>
      <c r="U145" s="57">
        <f t="shared" ca="1" si="38"/>
        <v>45801</v>
      </c>
      <c r="V145" s="57" t="str">
        <f t="shared" ca="1" si="39"/>
        <v>Sa</v>
      </c>
      <c r="W145" s="55">
        <v>144</v>
      </c>
      <c r="X145" s="59" t="s">
        <v>183</v>
      </c>
      <c r="Y145" s="59" t="s">
        <v>91</v>
      </c>
    </row>
    <row r="146" spans="1:25" ht="15" customHeight="1" x14ac:dyDescent="0.3">
      <c r="A146" s="44">
        <v>30</v>
      </c>
      <c r="B146" s="42" t="str">
        <f t="shared" ca="1" si="29"/>
        <v>Apostelgeschichte</v>
      </c>
      <c r="C146" s="43" t="str">
        <f t="shared" ca="1" si="30"/>
        <v>16 - 18</v>
      </c>
      <c r="D146" s="76"/>
      <c r="E146" s="44">
        <v>30</v>
      </c>
      <c r="F146" s="42" t="str">
        <f t="shared" ca="1" si="31"/>
        <v>1. Timotheus</v>
      </c>
      <c r="G146" s="43" t="str">
        <f t="shared" ca="1" si="32"/>
        <v>1 - 3</v>
      </c>
      <c r="H146" s="76"/>
      <c r="I146" s="44">
        <v>30</v>
      </c>
      <c r="J146" s="42" t="str">
        <f t="shared" ca="1" si="33"/>
        <v>Matthäus</v>
      </c>
      <c r="K146" s="43" t="str">
        <f t="shared" ca="1" si="34"/>
        <v>19 - 20</v>
      </c>
      <c r="Q146" s="94">
        <v>511</v>
      </c>
      <c r="R146" s="94">
        <f t="shared" ca="1" si="36"/>
        <v>45437</v>
      </c>
      <c r="S146" s="94" t="str">
        <f t="shared" ca="1" si="37"/>
        <v>2024</v>
      </c>
      <c r="T146" s="95">
        <f t="shared" ca="1" si="35"/>
        <v>2025</v>
      </c>
      <c r="U146" s="57">
        <f t="shared" ca="1" si="38"/>
        <v>45802</v>
      </c>
      <c r="V146" s="57" t="str">
        <f t="shared" ca="1" si="39"/>
        <v>So</v>
      </c>
      <c r="W146" s="55">
        <v>145</v>
      </c>
      <c r="X146" s="59" t="s">
        <v>183</v>
      </c>
      <c r="Y146" s="59" t="s">
        <v>80</v>
      </c>
    </row>
    <row r="147" spans="1:25" ht="15" customHeight="1" thickBot="1" x14ac:dyDescent="0.35">
      <c r="A147" s="51">
        <v>31</v>
      </c>
      <c r="B147" s="49" t="str">
        <f t="shared" ca="1" si="29"/>
        <v>Apostelgeschichte</v>
      </c>
      <c r="C147" s="50" t="str">
        <f t="shared" ca="1" si="30"/>
        <v>19 - 20</v>
      </c>
      <c r="D147" s="76"/>
      <c r="E147" s="51"/>
      <c r="F147" s="54"/>
      <c r="G147" s="53"/>
      <c r="H147" s="76"/>
      <c r="I147" s="51">
        <v>31</v>
      </c>
      <c r="J147" s="49" t="str">
        <f t="shared" ca="1" si="33"/>
        <v>Matthäus</v>
      </c>
      <c r="K147" s="50" t="str">
        <f t="shared" ca="1" si="34"/>
        <v>21 - 23</v>
      </c>
      <c r="Q147" s="94">
        <v>512</v>
      </c>
      <c r="R147" s="94">
        <f t="shared" ca="1" si="36"/>
        <v>45438</v>
      </c>
      <c r="S147" s="94" t="str">
        <f t="shared" ca="1" si="37"/>
        <v>2024</v>
      </c>
      <c r="T147" s="95">
        <f t="shared" ca="1" si="35"/>
        <v>2025</v>
      </c>
      <c r="U147" s="57">
        <f t="shared" ca="1" si="38"/>
        <v>45803</v>
      </c>
      <c r="V147" s="57" t="str">
        <f t="shared" ca="1" si="39"/>
        <v>Mo</v>
      </c>
      <c r="W147" s="55">
        <v>146</v>
      </c>
      <c r="X147" s="59" t="s">
        <v>183</v>
      </c>
      <c r="Y147" s="59" t="s">
        <v>105</v>
      </c>
    </row>
    <row r="148" spans="1:25" ht="15" customHeight="1" x14ac:dyDescent="0.3">
      <c r="Q148" s="94">
        <v>513</v>
      </c>
      <c r="R148" s="94">
        <f t="shared" ca="1" si="36"/>
        <v>45439</v>
      </c>
      <c r="S148" s="94" t="str">
        <f t="shared" ca="1" si="37"/>
        <v>2024</v>
      </c>
      <c r="T148" s="95">
        <f t="shared" ca="1" si="35"/>
        <v>2025</v>
      </c>
      <c r="U148" s="57">
        <f t="shared" ca="1" si="38"/>
        <v>45804</v>
      </c>
      <c r="V148" s="57" t="str">
        <f t="shared" ca="1" si="39"/>
        <v>Di</v>
      </c>
      <c r="W148" s="55">
        <v>147</v>
      </c>
      <c r="X148" s="59" t="s">
        <v>183</v>
      </c>
      <c r="Y148" s="59" t="s">
        <v>155</v>
      </c>
    </row>
    <row r="149" spans="1:25" ht="15" customHeight="1" x14ac:dyDescent="0.3">
      <c r="Q149" s="94">
        <v>514</v>
      </c>
      <c r="R149" s="94">
        <f t="shared" ca="1" si="36"/>
        <v>45440</v>
      </c>
      <c r="S149" s="94" t="str">
        <f t="shared" ca="1" si="37"/>
        <v>2024</v>
      </c>
      <c r="T149" s="95">
        <f t="shared" ca="1" si="35"/>
        <v>2025</v>
      </c>
      <c r="U149" s="57">
        <f t="shared" ca="1" si="38"/>
        <v>45805</v>
      </c>
      <c r="V149" s="57" t="str">
        <f t="shared" ca="1" si="39"/>
        <v>Mi</v>
      </c>
      <c r="W149" s="55">
        <v>148</v>
      </c>
      <c r="X149" s="59" t="s">
        <v>193</v>
      </c>
      <c r="Y149" s="59" t="s">
        <v>91</v>
      </c>
    </row>
    <row r="150" spans="1:25" ht="15" customHeight="1" x14ac:dyDescent="0.3">
      <c r="Q150" s="94">
        <v>515</v>
      </c>
      <c r="R150" s="94">
        <f t="shared" ca="1" si="36"/>
        <v>45441</v>
      </c>
      <c r="S150" s="94" t="str">
        <f t="shared" ca="1" si="37"/>
        <v>2024</v>
      </c>
      <c r="T150" s="95">
        <f t="shared" ca="1" si="35"/>
        <v>2025</v>
      </c>
      <c r="U150" s="57">
        <f t="shared" ca="1" si="38"/>
        <v>45806</v>
      </c>
      <c r="V150" s="57" t="str">
        <f t="shared" ca="1" si="39"/>
        <v>Do</v>
      </c>
      <c r="W150" s="55">
        <v>149</v>
      </c>
      <c r="X150" s="59" t="s">
        <v>193</v>
      </c>
      <c r="Y150" s="59" t="s">
        <v>212</v>
      </c>
    </row>
    <row r="151" spans="1:25" ht="15" customHeight="1" x14ac:dyDescent="0.3">
      <c r="Q151" s="94">
        <v>516</v>
      </c>
      <c r="R151" s="94">
        <f t="shared" ca="1" si="36"/>
        <v>45442</v>
      </c>
      <c r="S151" s="94" t="str">
        <f t="shared" ca="1" si="37"/>
        <v>2024</v>
      </c>
      <c r="T151" s="95">
        <f t="shared" ca="1" si="35"/>
        <v>2025</v>
      </c>
      <c r="U151" s="57">
        <f t="shared" ca="1" si="38"/>
        <v>45807</v>
      </c>
      <c r="V151" s="57" t="str">
        <f t="shared" ca="1" si="39"/>
        <v>Fr</v>
      </c>
      <c r="W151" s="55">
        <v>150</v>
      </c>
      <c r="X151" s="59" t="s">
        <v>199</v>
      </c>
      <c r="Y151" s="59" t="s">
        <v>91</v>
      </c>
    </row>
    <row r="152" spans="1:25" ht="15" customHeight="1" x14ac:dyDescent="0.3">
      <c r="Q152" s="94">
        <v>517</v>
      </c>
      <c r="R152" s="94">
        <f t="shared" ca="1" si="36"/>
        <v>45443</v>
      </c>
      <c r="S152" s="94" t="str">
        <f t="shared" ca="1" si="37"/>
        <v>2024</v>
      </c>
      <c r="T152" s="95">
        <f t="shared" ca="1" si="35"/>
        <v>2025</v>
      </c>
      <c r="U152" s="57">
        <f t="shared" ca="1" si="38"/>
        <v>45808</v>
      </c>
      <c r="V152" s="57" t="str">
        <f t="shared" ca="1" si="39"/>
        <v>Sa</v>
      </c>
      <c r="W152" s="55">
        <v>151</v>
      </c>
      <c r="X152" s="59" t="s">
        <v>199</v>
      </c>
      <c r="Y152" s="59" t="s">
        <v>212</v>
      </c>
    </row>
    <row r="153" spans="1:25" ht="15" customHeight="1" x14ac:dyDescent="0.3">
      <c r="Q153" s="94">
        <v>518</v>
      </c>
      <c r="R153" s="94">
        <f t="shared" ca="1" si="36"/>
        <v>45444</v>
      </c>
      <c r="S153" s="94" t="str">
        <f t="shared" ca="1" si="37"/>
        <v>2024</v>
      </c>
      <c r="T153" s="95">
        <f t="shared" ca="1" si="35"/>
        <v>2025</v>
      </c>
      <c r="U153" s="57">
        <f t="shared" ca="1" si="38"/>
        <v>45809</v>
      </c>
      <c r="V153" s="57" t="str">
        <f t="shared" ca="1" si="39"/>
        <v>So</v>
      </c>
      <c r="W153" s="55">
        <v>152</v>
      </c>
      <c r="X153" s="59" t="s">
        <v>203</v>
      </c>
      <c r="Y153" s="59" t="s">
        <v>23</v>
      </c>
    </row>
    <row r="154" spans="1:25" ht="15" customHeight="1" x14ac:dyDescent="0.3">
      <c r="Q154" s="94">
        <v>519</v>
      </c>
      <c r="R154" s="94">
        <f t="shared" ca="1" si="36"/>
        <v>45445</v>
      </c>
      <c r="S154" s="94" t="str">
        <f t="shared" ca="1" si="37"/>
        <v>2024</v>
      </c>
      <c r="T154" s="95">
        <f t="shared" ca="1" si="35"/>
        <v>2025</v>
      </c>
      <c r="U154" s="57">
        <f t="shared" ca="1" si="38"/>
        <v>45810</v>
      </c>
      <c r="V154" s="57" t="str">
        <f t="shared" ca="1" si="39"/>
        <v>Mo</v>
      </c>
      <c r="W154" s="55">
        <v>153</v>
      </c>
      <c r="X154" s="59" t="s">
        <v>203</v>
      </c>
      <c r="Y154" s="59" t="s">
        <v>28</v>
      </c>
    </row>
    <row r="155" spans="1:25" ht="15" customHeight="1" x14ac:dyDescent="0.3">
      <c r="Q155" s="94">
        <v>520</v>
      </c>
      <c r="R155" s="94">
        <f t="shared" ca="1" si="36"/>
        <v>45446</v>
      </c>
      <c r="S155" s="94" t="str">
        <f t="shared" ca="1" si="37"/>
        <v>2024</v>
      </c>
      <c r="T155" s="95">
        <f t="shared" ca="1" si="35"/>
        <v>2025</v>
      </c>
      <c r="U155" s="57">
        <f t="shared" ca="1" si="38"/>
        <v>45811</v>
      </c>
      <c r="V155" s="57" t="str">
        <f t="shared" ca="1" si="39"/>
        <v>Di</v>
      </c>
      <c r="W155" s="55">
        <v>154</v>
      </c>
      <c r="X155" s="59" t="s">
        <v>205</v>
      </c>
      <c r="Y155" s="59" t="s">
        <v>23</v>
      </c>
    </row>
    <row r="156" spans="1:25" ht="15" customHeight="1" x14ac:dyDescent="0.3">
      <c r="Q156" s="94">
        <v>521</v>
      </c>
      <c r="R156" s="94">
        <f t="shared" ca="1" si="36"/>
        <v>45447</v>
      </c>
      <c r="S156" s="94" t="str">
        <f t="shared" ca="1" si="37"/>
        <v>2024</v>
      </c>
      <c r="T156" s="95">
        <f t="shared" ca="1" si="35"/>
        <v>2025</v>
      </c>
      <c r="U156" s="57">
        <f t="shared" ca="1" si="38"/>
        <v>45812</v>
      </c>
      <c r="V156" s="57" t="str">
        <f t="shared" ca="1" si="39"/>
        <v>Mi</v>
      </c>
      <c r="W156" s="55">
        <v>155</v>
      </c>
      <c r="X156" s="59" t="s">
        <v>205</v>
      </c>
      <c r="Y156" s="59" t="s">
        <v>28</v>
      </c>
    </row>
    <row r="157" spans="1:25" ht="15" customHeight="1" x14ac:dyDescent="0.3">
      <c r="Q157" s="94">
        <v>522</v>
      </c>
      <c r="R157" s="94">
        <f t="shared" ca="1" si="36"/>
        <v>45448</v>
      </c>
      <c r="S157" s="94" t="str">
        <f t="shared" ca="1" si="37"/>
        <v>2024</v>
      </c>
      <c r="T157" s="95">
        <f t="shared" ca="1" si="35"/>
        <v>2025</v>
      </c>
      <c r="U157" s="57">
        <f t="shared" ca="1" si="38"/>
        <v>45813</v>
      </c>
      <c r="V157" s="57" t="str">
        <f t="shared" ca="1" si="39"/>
        <v>Do</v>
      </c>
      <c r="W157" s="55">
        <v>156</v>
      </c>
      <c r="X157" s="59" t="s">
        <v>208</v>
      </c>
      <c r="Y157" s="59" t="s">
        <v>91</v>
      </c>
    </row>
    <row r="158" spans="1:25" ht="15" customHeight="1" x14ac:dyDescent="0.3">
      <c r="Q158" s="94">
        <v>523</v>
      </c>
      <c r="R158" s="94">
        <f t="shared" ca="1" si="36"/>
        <v>45449</v>
      </c>
      <c r="S158" s="94" t="str">
        <f t="shared" ca="1" si="37"/>
        <v>2024</v>
      </c>
      <c r="T158" s="95">
        <f t="shared" ca="1" si="35"/>
        <v>2025</v>
      </c>
      <c r="U158" s="57">
        <f t="shared" ca="1" si="38"/>
        <v>45814</v>
      </c>
      <c r="V158" s="57" t="str">
        <f t="shared" ca="1" si="39"/>
        <v>Fr</v>
      </c>
      <c r="W158" s="55">
        <v>157</v>
      </c>
      <c r="X158" s="59" t="s">
        <v>208</v>
      </c>
      <c r="Y158" s="59" t="s">
        <v>212</v>
      </c>
    </row>
    <row r="159" spans="1:25" ht="15" customHeight="1" x14ac:dyDescent="0.3">
      <c r="Q159" s="94">
        <v>524</v>
      </c>
      <c r="R159" s="94">
        <f t="shared" ca="1" si="36"/>
        <v>45450</v>
      </c>
      <c r="S159" s="94" t="str">
        <f t="shared" ca="1" si="37"/>
        <v>2024</v>
      </c>
      <c r="T159" s="95">
        <f t="shared" ca="1" si="35"/>
        <v>2025</v>
      </c>
      <c r="U159" s="57">
        <f t="shared" ca="1" si="38"/>
        <v>45815</v>
      </c>
      <c r="V159" s="57" t="str">
        <f t="shared" ca="1" si="39"/>
        <v>Sa</v>
      </c>
      <c r="W159" s="55">
        <v>158</v>
      </c>
      <c r="X159" s="59" t="s">
        <v>210</v>
      </c>
      <c r="Y159" s="59" t="s">
        <v>91</v>
      </c>
    </row>
    <row r="160" spans="1:25" ht="15" customHeight="1" x14ac:dyDescent="0.3">
      <c r="Q160" s="94">
        <v>525</v>
      </c>
      <c r="R160" s="94">
        <f t="shared" ca="1" si="36"/>
        <v>45451</v>
      </c>
      <c r="S160" s="94" t="str">
        <f t="shared" ca="1" si="37"/>
        <v>2024</v>
      </c>
      <c r="T160" s="95">
        <f t="shared" ca="1" si="35"/>
        <v>2025</v>
      </c>
      <c r="U160" s="57">
        <f t="shared" ca="1" si="38"/>
        <v>45816</v>
      </c>
      <c r="V160" s="57" t="str">
        <f t="shared" ca="1" si="39"/>
        <v>So</v>
      </c>
      <c r="W160" s="55">
        <v>159</v>
      </c>
      <c r="X160" s="59" t="s">
        <v>211</v>
      </c>
      <c r="Y160" s="59" t="s">
        <v>91</v>
      </c>
    </row>
    <row r="161" spans="17:25" ht="15" customHeight="1" x14ac:dyDescent="0.3">
      <c r="Q161" s="94">
        <v>526</v>
      </c>
      <c r="R161" s="94">
        <f t="shared" ca="1" si="36"/>
        <v>45452</v>
      </c>
      <c r="S161" s="94" t="str">
        <f t="shared" ca="1" si="37"/>
        <v>2024</v>
      </c>
      <c r="T161" s="95">
        <f t="shared" ca="1" si="35"/>
        <v>2025</v>
      </c>
      <c r="U161" s="57">
        <f t="shared" ca="1" si="38"/>
        <v>45817</v>
      </c>
      <c r="V161" s="57" t="str">
        <f t="shared" ca="1" si="39"/>
        <v>Mo</v>
      </c>
      <c r="W161" s="55">
        <v>160</v>
      </c>
      <c r="X161" s="59" t="s">
        <v>211</v>
      </c>
      <c r="Y161" s="59" t="s">
        <v>212</v>
      </c>
    </row>
    <row r="162" spans="17:25" ht="15" customHeight="1" x14ac:dyDescent="0.3">
      <c r="Q162" s="94">
        <v>527</v>
      </c>
      <c r="R162" s="94">
        <f t="shared" ca="1" si="36"/>
        <v>45453</v>
      </c>
      <c r="S162" s="94" t="str">
        <f t="shared" ca="1" si="37"/>
        <v>2024</v>
      </c>
      <c r="T162" s="95">
        <f t="shared" ca="1" si="35"/>
        <v>2025</v>
      </c>
      <c r="U162" s="57">
        <f t="shared" ca="1" si="38"/>
        <v>45818</v>
      </c>
      <c r="V162" s="57" t="str">
        <f t="shared" ca="1" si="39"/>
        <v>Di</v>
      </c>
      <c r="W162" s="55">
        <v>161</v>
      </c>
      <c r="X162" s="59" t="s">
        <v>213</v>
      </c>
      <c r="Y162" s="59" t="s">
        <v>17</v>
      </c>
    </row>
    <row r="163" spans="17:25" ht="15" customHeight="1" x14ac:dyDescent="0.3">
      <c r="Q163" s="94">
        <v>528</v>
      </c>
      <c r="R163" s="94">
        <f t="shared" ca="1" si="36"/>
        <v>45454</v>
      </c>
      <c r="S163" s="94" t="str">
        <f t="shared" ca="1" si="37"/>
        <v>2024</v>
      </c>
      <c r="T163" s="95">
        <f t="shared" ca="1" si="35"/>
        <v>2025</v>
      </c>
      <c r="U163" s="57">
        <f t="shared" ca="1" si="38"/>
        <v>45819</v>
      </c>
      <c r="V163" s="57" t="str">
        <f t="shared" ca="1" si="39"/>
        <v>Mi</v>
      </c>
      <c r="W163" s="55">
        <v>162</v>
      </c>
      <c r="X163" s="59" t="s">
        <v>550</v>
      </c>
      <c r="Y163" s="59" t="s">
        <v>551</v>
      </c>
    </row>
    <row r="164" spans="17:25" ht="15" customHeight="1" x14ac:dyDescent="0.3">
      <c r="Q164" s="94">
        <v>529</v>
      </c>
      <c r="R164" s="94">
        <f t="shared" ca="1" si="36"/>
        <v>45455</v>
      </c>
      <c r="S164" s="94" t="str">
        <f t="shared" ca="1" si="37"/>
        <v>2024</v>
      </c>
      <c r="T164" s="95">
        <f t="shared" ca="1" si="35"/>
        <v>2025</v>
      </c>
      <c r="U164" s="57">
        <f t="shared" ca="1" si="38"/>
        <v>45820</v>
      </c>
      <c r="V164" s="57" t="str">
        <f t="shared" ca="1" si="39"/>
        <v>Do</v>
      </c>
      <c r="W164" s="55">
        <v>163</v>
      </c>
      <c r="X164" s="59" t="s">
        <v>220</v>
      </c>
      <c r="Y164" s="59" t="s">
        <v>91</v>
      </c>
    </row>
    <row r="165" spans="17:25" ht="15" customHeight="1" x14ac:dyDescent="0.3">
      <c r="Q165" s="94">
        <v>530</v>
      </c>
      <c r="R165" s="94">
        <f t="shared" ca="1" si="36"/>
        <v>45456</v>
      </c>
      <c r="S165" s="94" t="str">
        <f t="shared" ca="1" si="37"/>
        <v>2024</v>
      </c>
      <c r="T165" s="95">
        <f t="shared" ca="1" si="35"/>
        <v>2025</v>
      </c>
      <c r="U165" s="57">
        <f t="shared" ca="1" si="38"/>
        <v>45821</v>
      </c>
      <c r="V165" s="57" t="str">
        <f t="shared" ca="1" si="39"/>
        <v>Fr</v>
      </c>
      <c r="W165" s="55">
        <v>164</v>
      </c>
      <c r="X165" s="59" t="s">
        <v>220</v>
      </c>
      <c r="Y165" s="59" t="s">
        <v>92</v>
      </c>
    </row>
    <row r="166" spans="17:25" ht="15" customHeight="1" x14ac:dyDescent="0.3">
      <c r="Q166" s="94">
        <v>531</v>
      </c>
      <c r="R166" s="94">
        <f t="shared" ca="1" si="36"/>
        <v>45457</v>
      </c>
      <c r="S166" s="94" t="str">
        <f t="shared" ca="1" si="37"/>
        <v>2024</v>
      </c>
      <c r="T166" s="95">
        <f t="shared" ca="1" si="35"/>
        <v>2025</v>
      </c>
      <c r="U166" s="57">
        <f t="shared" ca="1" si="38"/>
        <v>45822</v>
      </c>
      <c r="V166" s="57" t="str">
        <f t="shared" ca="1" si="39"/>
        <v>Sa</v>
      </c>
      <c r="W166" s="55">
        <v>165</v>
      </c>
      <c r="X166" s="59" t="s">
        <v>220</v>
      </c>
      <c r="Y166" s="59" t="s">
        <v>265</v>
      </c>
    </row>
    <row r="167" spans="17:25" ht="15" customHeight="1" x14ac:dyDescent="0.3">
      <c r="Q167" s="94">
        <v>532</v>
      </c>
      <c r="R167" s="94">
        <f t="shared" ca="1" si="36"/>
        <v>45458</v>
      </c>
      <c r="S167" s="94" t="str">
        <f t="shared" ca="1" si="37"/>
        <v>2024</v>
      </c>
      <c r="T167" s="95">
        <f t="shared" ca="1" si="35"/>
        <v>2025</v>
      </c>
      <c r="U167" s="57">
        <f t="shared" ca="1" si="38"/>
        <v>45823</v>
      </c>
      <c r="V167" s="57" t="str">
        <f t="shared" ca="1" si="39"/>
        <v>So</v>
      </c>
      <c r="W167" s="55">
        <v>166</v>
      </c>
      <c r="X167" s="59" t="s">
        <v>220</v>
      </c>
      <c r="Y167" s="59" t="s">
        <v>272</v>
      </c>
    </row>
    <row r="168" spans="17:25" ht="15" customHeight="1" x14ac:dyDescent="0.3">
      <c r="Q168" s="94">
        <v>533</v>
      </c>
      <c r="R168" s="94">
        <f t="shared" ca="1" si="36"/>
        <v>45459</v>
      </c>
      <c r="S168" s="94" t="str">
        <f t="shared" ca="1" si="37"/>
        <v>2024</v>
      </c>
      <c r="T168" s="95">
        <f t="shared" ca="1" si="35"/>
        <v>2025</v>
      </c>
      <c r="U168" s="57">
        <f t="shared" ca="1" si="38"/>
        <v>45824</v>
      </c>
      <c r="V168" s="57" t="str">
        <f t="shared" ca="1" si="39"/>
        <v>Mo</v>
      </c>
      <c r="W168" s="55">
        <v>167</v>
      </c>
      <c r="X168" s="59" t="s">
        <v>227</v>
      </c>
      <c r="Y168" s="59" t="s">
        <v>23</v>
      </c>
    </row>
    <row r="169" spans="17:25" ht="15" customHeight="1" x14ac:dyDescent="0.3">
      <c r="Q169" s="94">
        <v>534</v>
      </c>
      <c r="R169" s="94">
        <f t="shared" ca="1" si="36"/>
        <v>45460</v>
      </c>
      <c r="S169" s="94" t="str">
        <f t="shared" ca="1" si="37"/>
        <v>2024</v>
      </c>
      <c r="T169" s="95">
        <f t="shared" ca="1" si="35"/>
        <v>2025</v>
      </c>
      <c r="U169" s="57">
        <f t="shared" ca="1" si="38"/>
        <v>45825</v>
      </c>
      <c r="V169" s="57" t="str">
        <f t="shared" ca="1" si="39"/>
        <v>Di</v>
      </c>
      <c r="W169" s="55">
        <v>168</v>
      </c>
      <c r="X169" s="59" t="s">
        <v>227</v>
      </c>
      <c r="Y169" s="59" t="s">
        <v>103</v>
      </c>
    </row>
    <row r="170" spans="17:25" ht="15" customHeight="1" x14ac:dyDescent="0.3">
      <c r="Q170" s="94">
        <v>535</v>
      </c>
      <c r="R170" s="94">
        <f t="shared" ca="1" si="36"/>
        <v>45461</v>
      </c>
      <c r="S170" s="94" t="str">
        <f t="shared" ca="1" si="37"/>
        <v>2024</v>
      </c>
      <c r="T170" s="95">
        <f t="shared" ca="1" si="35"/>
        <v>2025</v>
      </c>
      <c r="U170" s="57">
        <f t="shared" ca="1" si="38"/>
        <v>45826</v>
      </c>
      <c r="V170" s="57" t="str">
        <f t="shared" ca="1" si="39"/>
        <v>Mi</v>
      </c>
      <c r="W170" s="55">
        <v>169</v>
      </c>
      <c r="X170" s="59" t="s">
        <v>231</v>
      </c>
      <c r="Y170" s="59" t="s">
        <v>50</v>
      </c>
    </row>
    <row r="171" spans="17:25" ht="15" customHeight="1" x14ac:dyDescent="0.3">
      <c r="Q171" s="94">
        <v>536</v>
      </c>
      <c r="R171" s="94">
        <f t="shared" ca="1" si="36"/>
        <v>45462</v>
      </c>
      <c r="S171" s="94" t="str">
        <f t="shared" ca="1" si="37"/>
        <v>2024</v>
      </c>
      <c r="T171" s="95">
        <f t="shared" ca="1" si="35"/>
        <v>2025</v>
      </c>
      <c r="U171" s="57">
        <f t="shared" ca="1" si="38"/>
        <v>45827</v>
      </c>
      <c r="V171" s="57" t="str">
        <f t="shared" ca="1" si="39"/>
        <v>Do</v>
      </c>
      <c r="W171" s="55">
        <v>170</v>
      </c>
      <c r="X171" s="59" t="s">
        <v>233</v>
      </c>
      <c r="Y171" s="59" t="s">
        <v>91</v>
      </c>
    </row>
    <row r="172" spans="17:25" ht="15" customHeight="1" x14ac:dyDescent="0.3">
      <c r="Q172" s="94">
        <v>537</v>
      </c>
      <c r="R172" s="94">
        <f t="shared" ca="1" si="36"/>
        <v>45463</v>
      </c>
      <c r="S172" s="94" t="str">
        <f t="shared" ca="1" si="37"/>
        <v>2024</v>
      </c>
      <c r="T172" s="95">
        <f t="shared" ca="1" si="35"/>
        <v>2025</v>
      </c>
      <c r="U172" s="57">
        <f t="shared" ca="1" si="38"/>
        <v>45828</v>
      </c>
      <c r="V172" s="57" t="str">
        <f t="shared" ca="1" si="39"/>
        <v>Fr</v>
      </c>
      <c r="W172" s="55">
        <v>171</v>
      </c>
      <c r="X172" s="59" t="s">
        <v>235</v>
      </c>
      <c r="Y172" s="59" t="s">
        <v>50</v>
      </c>
    </row>
    <row r="173" spans="17:25" ht="15" customHeight="1" x14ac:dyDescent="0.3">
      <c r="Q173" s="94">
        <v>538</v>
      </c>
      <c r="R173" s="94">
        <f t="shared" ca="1" si="36"/>
        <v>45464</v>
      </c>
      <c r="S173" s="94" t="str">
        <f t="shared" ca="1" si="37"/>
        <v>2024</v>
      </c>
      <c r="T173" s="95">
        <f t="shared" ca="1" si="35"/>
        <v>2025</v>
      </c>
      <c r="U173" s="57">
        <f t="shared" ca="1" si="38"/>
        <v>45829</v>
      </c>
      <c r="V173" s="57" t="str">
        <f t="shared" ca="1" si="39"/>
        <v>Sa</v>
      </c>
      <c r="W173" s="55">
        <v>172</v>
      </c>
      <c r="X173" s="59" t="s">
        <v>277</v>
      </c>
      <c r="Y173" s="59" t="s">
        <v>77</v>
      </c>
    </row>
    <row r="174" spans="17:25" ht="15" customHeight="1" x14ac:dyDescent="0.3">
      <c r="Q174" s="94">
        <v>539</v>
      </c>
      <c r="R174" s="94">
        <f t="shared" ca="1" si="36"/>
        <v>45465</v>
      </c>
      <c r="S174" s="94" t="str">
        <f t="shared" ca="1" si="37"/>
        <v>2024</v>
      </c>
      <c r="T174" s="95">
        <f t="shared" ca="1" si="35"/>
        <v>2025</v>
      </c>
      <c r="U174" s="57">
        <f t="shared" ca="1" si="38"/>
        <v>45830</v>
      </c>
      <c r="V174" s="57" t="str">
        <f t="shared" ca="1" si="39"/>
        <v>So</v>
      </c>
      <c r="W174" s="55">
        <v>173</v>
      </c>
      <c r="X174" s="59" t="s">
        <v>240</v>
      </c>
      <c r="Y174" s="59" t="s">
        <v>77</v>
      </c>
    </row>
    <row r="175" spans="17:25" ht="15" customHeight="1" x14ac:dyDescent="0.3">
      <c r="Q175" s="94">
        <v>540</v>
      </c>
      <c r="R175" s="94">
        <f t="shared" ca="1" si="36"/>
        <v>45466</v>
      </c>
      <c r="S175" s="94" t="str">
        <f t="shared" ca="1" si="37"/>
        <v>2024</v>
      </c>
      <c r="T175" s="95">
        <f t="shared" ca="1" si="35"/>
        <v>2025</v>
      </c>
      <c r="U175" s="57">
        <f t="shared" ca="1" si="38"/>
        <v>45831</v>
      </c>
      <c r="V175" s="57" t="str">
        <f t="shared" ca="1" si="39"/>
        <v>Mo</v>
      </c>
      <c r="W175" s="55">
        <v>174</v>
      </c>
      <c r="X175" s="59" t="s">
        <v>241</v>
      </c>
      <c r="Y175" s="59" t="s">
        <v>91</v>
      </c>
    </row>
    <row r="176" spans="17:25" ht="15" customHeight="1" x14ac:dyDescent="0.3">
      <c r="Q176" s="94">
        <v>541</v>
      </c>
      <c r="R176" s="94">
        <f t="shared" ca="1" si="36"/>
        <v>45467</v>
      </c>
      <c r="S176" s="94" t="str">
        <f t="shared" ca="1" si="37"/>
        <v>2024</v>
      </c>
      <c r="T176" s="95">
        <f t="shared" ca="1" si="35"/>
        <v>2025</v>
      </c>
      <c r="U176" s="57">
        <f t="shared" ca="1" si="38"/>
        <v>45832</v>
      </c>
      <c r="V176" s="57" t="str">
        <f t="shared" ca="1" si="39"/>
        <v>Di</v>
      </c>
      <c r="W176" s="55">
        <v>175</v>
      </c>
      <c r="X176" s="59" t="s">
        <v>241</v>
      </c>
      <c r="Y176" s="59" t="s">
        <v>212</v>
      </c>
    </row>
    <row r="177" spans="17:25" ht="15" customHeight="1" x14ac:dyDescent="0.3">
      <c r="Q177" s="94">
        <v>542</v>
      </c>
      <c r="R177" s="94">
        <f t="shared" ca="1" si="36"/>
        <v>45468</v>
      </c>
      <c r="S177" s="94" t="str">
        <f t="shared" ca="1" si="37"/>
        <v>2024</v>
      </c>
      <c r="T177" s="95">
        <f t="shared" ca="1" si="35"/>
        <v>2025</v>
      </c>
      <c r="U177" s="57">
        <f t="shared" ca="1" si="38"/>
        <v>45833</v>
      </c>
      <c r="V177" s="57" t="str">
        <f t="shared" ca="1" si="39"/>
        <v>Mi</v>
      </c>
      <c r="W177" s="55">
        <v>176</v>
      </c>
      <c r="X177" s="59" t="s">
        <v>241</v>
      </c>
      <c r="Y177" s="59" t="s">
        <v>268</v>
      </c>
    </row>
    <row r="178" spans="17:25" ht="15" customHeight="1" x14ac:dyDescent="0.3">
      <c r="Q178" s="94">
        <v>543</v>
      </c>
      <c r="R178" s="94">
        <f t="shared" ca="1" si="36"/>
        <v>45469</v>
      </c>
      <c r="S178" s="94" t="str">
        <f t="shared" ca="1" si="37"/>
        <v>2024</v>
      </c>
      <c r="T178" s="95">
        <f t="shared" ca="1" si="35"/>
        <v>2025</v>
      </c>
      <c r="U178" s="57">
        <f t="shared" ca="1" si="38"/>
        <v>45834</v>
      </c>
      <c r="V178" s="57" t="str">
        <f t="shared" ca="1" si="39"/>
        <v>Do</v>
      </c>
      <c r="W178" s="55">
        <v>177</v>
      </c>
      <c r="X178" s="59" t="s">
        <v>241</v>
      </c>
      <c r="Y178" s="59" t="s">
        <v>108</v>
      </c>
    </row>
    <row r="179" spans="17:25" ht="15" customHeight="1" x14ac:dyDescent="0.3">
      <c r="Q179" s="94">
        <v>544</v>
      </c>
      <c r="R179" s="94">
        <f t="shared" ca="1" si="36"/>
        <v>45470</v>
      </c>
      <c r="S179" s="94" t="str">
        <f t="shared" ca="1" si="37"/>
        <v>2024</v>
      </c>
      <c r="T179" s="95">
        <f t="shared" ca="1" si="35"/>
        <v>2025</v>
      </c>
      <c r="U179" s="57">
        <f t="shared" ca="1" si="38"/>
        <v>45835</v>
      </c>
      <c r="V179" s="57" t="str">
        <f t="shared" ca="1" si="39"/>
        <v>Fr</v>
      </c>
      <c r="W179" s="55">
        <v>178</v>
      </c>
      <c r="X179" s="59" t="s">
        <v>241</v>
      </c>
      <c r="Y179" s="59" t="s">
        <v>109</v>
      </c>
    </row>
    <row r="180" spans="17:25" ht="15" customHeight="1" x14ac:dyDescent="0.3">
      <c r="Q180" s="94">
        <v>545</v>
      </c>
      <c r="R180" s="94">
        <f t="shared" ca="1" si="36"/>
        <v>45471</v>
      </c>
      <c r="S180" s="94" t="str">
        <f t="shared" ca="1" si="37"/>
        <v>2024</v>
      </c>
      <c r="T180" s="95">
        <f t="shared" ca="1" si="35"/>
        <v>2025</v>
      </c>
      <c r="U180" s="57">
        <f t="shared" ca="1" si="38"/>
        <v>45836</v>
      </c>
      <c r="V180" s="57" t="str">
        <f t="shared" ca="1" si="39"/>
        <v>Sa</v>
      </c>
      <c r="W180" s="55">
        <v>179</v>
      </c>
      <c r="X180" s="59" t="s">
        <v>241</v>
      </c>
      <c r="Y180" s="59" t="s">
        <v>520</v>
      </c>
    </row>
    <row r="181" spans="17:25" ht="15" customHeight="1" x14ac:dyDescent="0.3">
      <c r="Q181" s="94">
        <v>546</v>
      </c>
      <c r="R181" s="94">
        <f t="shared" ca="1" si="36"/>
        <v>45472</v>
      </c>
      <c r="S181" s="94" t="str">
        <f t="shared" ca="1" si="37"/>
        <v>2024</v>
      </c>
      <c r="T181" s="95">
        <f t="shared" ca="1" si="35"/>
        <v>2025</v>
      </c>
      <c r="U181" s="57">
        <f t="shared" ca="1" si="38"/>
        <v>45837</v>
      </c>
      <c r="V181" s="57" t="str">
        <f t="shared" ca="1" si="39"/>
        <v>So</v>
      </c>
      <c r="W181" s="55">
        <v>180</v>
      </c>
      <c r="X181" s="59" t="s">
        <v>241</v>
      </c>
      <c r="Y181" s="59" t="s">
        <v>541</v>
      </c>
    </row>
    <row r="182" spans="17:25" ht="15" customHeight="1" x14ac:dyDescent="0.3">
      <c r="Q182" s="94">
        <v>547</v>
      </c>
      <c r="R182" s="94">
        <f t="shared" ca="1" si="36"/>
        <v>45473</v>
      </c>
      <c r="S182" s="94" t="str">
        <f t="shared" ca="1" si="37"/>
        <v>2024</v>
      </c>
      <c r="T182" s="95">
        <f t="shared" ca="1" si="35"/>
        <v>2025</v>
      </c>
      <c r="U182" s="57">
        <f t="shared" ca="1" si="38"/>
        <v>45838</v>
      </c>
      <c r="V182" s="57" t="str">
        <f t="shared" ca="1" si="39"/>
        <v>Mo</v>
      </c>
      <c r="W182" s="55">
        <v>181</v>
      </c>
      <c r="X182" s="59" t="s">
        <v>241</v>
      </c>
      <c r="Y182" s="59" t="s">
        <v>150</v>
      </c>
    </row>
    <row r="183" spans="17:25" ht="15" customHeight="1" x14ac:dyDescent="0.3">
      <c r="Q183" s="94">
        <v>548</v>
      </c>
      <c r="R183" s="94">
        <f t="shared" ca="1" si="36"/>
        <v>45474</v>
      </c>
      <c r="S183" s="94" t="str">
        <f t="shared" ca="1" si="37"/>
        <v>2024</v>
      </c>
      <c r="T183" s="95">
        <f t="shared" ca="1" si="35"/>
        <v>2025</v>
      </c>
      <c r="U183" s="57">
        <f t="shared" ca="1" si="38"/>
        <v>45839</v>
      </c>
      <c r="V183" s="57" t="str">
        <f t="shared" ca="1" si="39"/>
        <v>Di</v>
      </c>
      <c r="W183" s="55">
        <v>182</v>
      </c>
      <c r="X183" s="59" t="s">
        <v>22</v>
      </c>
      <c r="Y183" s="59" t="s">
        <v>17</v>
      </c>
    </row>
    <row r="184" spans="17:25" ht="15" customHeight="1" x14ac:dyDescent="0.3">
      <c r="Q184" s="94">
        <v>549</v>
      </c>
      <c r="R184" s="94">
        <f t="shared" ca="1" si="36"/>
        <v>45475</v>
      </c>
      <c r="S184" s="94" t="str">
        <f t="shared" ca="1" si="37"/>
        <v>2024</v>
      </c>
      <c r="T184" s="95">
        <f t="shared" ca="1" si="35"/>
        <v>2025</v>
      </c>
      <c r="U184" s="57">
        <f t="shared" ca="1" si="38"/>
        <v>45840</v>
      </c>
      <c r="V184" s="57" t="str">
        <f t="shared" ca="1" si="39"/>
        <v>Mi</v>
      </c>
      <c r="W184" s="55">
        <v>183</v>
      </c>
      <c r="X184" s="59" t="s">
        <v>22</v>
      </c>
      <c r="Y184" s="59" t="s">
        <v>264</v>
      </c>
    </row>
    <row r="185" spans="17:25" ht="15" customHeight="1" x14ac:dyDescent="0.3">
      <c r="Q185" s="94">
        <v>550</v>
      </c>
      <c r="R185" s="94">
        <f t="shared" ca="1" si="36"/>
        <v>45476</v>
      </c>
      <c r="S185" s="94" t="str">
        <f t="shared" ca="1" si="37"/>
        <v>2024</v>
      </c>
      <c r="T185" s="95">
        <f t="shared" ca="1" si="35"/>
        <v>2025</v>
      </c>
      <c r="U185" s="57">
        <f t="shared" ca="1" si="38"/>
        <v>45841</v>
      </c>
      <c r="V185" s="57" t="str">
        <f t="shared" ca="1" si="39"/>
        <v>Do</v>
      </c>
      <c r="W185" s="55">
        <v>184</v>
      </c>
      <c r="X185" s="59" t="s">
        <v>22</v>
      </c>
      <c r="Y185" s="59" t="s">
        <v>265</v>
      </c>
    </row>
    <row r="186" spans="17:25" ht="15" customHeight="1" x14ac:dyDescent="0.3">
      <c r="Q186" s="94">
        <v>551</v>
      </c>
      <c r="R186" s="94">
        <f t="shared" ca="1" si="36"/>
        <v>45477</v>
      </c>
      <c r="S186" s="94" t="str">
        <f t="shared" ca="1" si="37"/>
        <v>2024</v>
      </c>
      <c r="T186" s="95">
        <f t="shared" ca="1" si="35"/>
        <v>2025</v>
      </c>
      <c r="U186" s="57">
        <f t="shared" ca="1" si="38"/>
        <v>45842</v>
      </c>
      <c r="V186" s="57" t="str">
        <f t="shared" ca="1" si="39"/>
        <v>Fr</v>
      </c>
      <c r="W186" s="55">
        <v>185</v>
      </c>
      <c r="X186" s="59" t="s">
        <v>22</v>
      </c>
      <c r="Y186" s="59" t="s">
        <v>272</v>
      </c>
    </row>
    <row r="187" spans="17:25" ht="15" customHeight="1" x14ac:dyDescent="0.3">
      <c r="Q187" s="94">
        <v>552</v>
      </c>
      <c r="R187" s="94">
        <f t="shared" ca="1" si="36"/>
        <v>45478</v>
      </c>
      <c r="S187" s="94" t="str">
        <f t="shared" ca="1" si="37"/>
        <v>2024</v>
      </c>
      <c r="T187" s="95">
        <f t="shared" ca="1" si="35"/>
        <v>2025</v>
      </c>
      <c r="U187" s="57">
        <f t="shared" ca="1" si="38"/>
        <v>45843</v>
      </c>
      <c r="V187" s="57" t="str">
        <f t="shared" ca="1" si="39"/>
        <v>Sa</v>
      </c>
      <c r="W187" s="55">
        <v>186</v>
      </c>
      <c r="X187" s="59" t="s">
        <v>22</v>
      </c>
      <c r="Y187" s="59" t="s">
        <v>275</v>
      </c>
    </row>
    <row r="188" spans="17:25" ht="15" customHeight="1" x14ac:dyDescent="0.3">
      <c r="Q188" s="94">
        <v>553</v>
      </c>
      <c r="R188" s="94">
        <f t="shared" ca="1" si="36"/>
        <v>45479</v>
      </c>
      <c r="S188" s="94" t="str">
        <f t="shared" ca="1" si="37"/>
        <v>2024</v>
      </c>
      <c r="T188" s="95">
        <f t="shared" ca="1" si="35"/>
        <v>2025</v>
      </c>
      <c r="U188" s="57">
        <f t="shared" ca="1" si="38"/>
        <v>45844</v>
      </c>
      <c r="V188" s="57" t="str">
        <f t="shared" ca="1" si="39"/>
        <v>So</v>
      </c>
      <c r="W188" s="55">
        <v>187</v>
      </c>
      <c r="X188" s="59" t="s">
        <v>22</v>
      </c>
      <c r="Y188" s="59" t="s">
        <v>520</v>
      </c>
    </row>
    <row r="189" spans="17:25" ht="15" customHeight="1" x14ac:dyDescent="0.3">
      <c r="Q189" s="94">
        <v>554</v>
      </c>
      <c r="R189" s="94">
        <f t="shared" ca="1" si="36"/>
        <v>45480</v>
      </c>
      <c r="S189" s="94" t="str">
        <f t="shared" ca="1" si="37"/>
        <v>2024</v>
      </c>
      <c r="T189" s="95">
        <f t="shared" ca="1" si="35"/>
        <v>2025</v>
      </c>
      <c r="U189" s="57">
        <f t="shared" ca="1" si="38"/>
        <v>45845</v>
      </c>
      <c r="V189" s="57" t="str">
        <f t="shared" ca="1" si="39"/>
        <v>Mo</v>
      </c>
      <c r="W189" s="55">
        <v>188</v>
      </c>
      <c r="X189" s="59" t="s">
        <v>22</v>
      </c>
      <c r="Y189" s="59" t="s">
        <v>541</v>
      </c>
    </row>
    <row r="190" spans="17:25" ht="15" customHeight="1" x14ac:dyDescent="0.3">
      <c r="Q190" s="94">
        <v>555</v>
      </c>
      <c r="R190" s="94">
        <f t="shared" ca="1" si="36"/>
        <v>45481</v>
      </c>
      <c r="S190" s="94" t="str">
        <f t="shared" ca="1" si="37"/>
        <v>2024</v>
      </c>
      <c r="T190" s="95">
        <f t="shared" ca="1" si="35"/>
        <v>2025</v>
      </c>
      <c r="U190" s="57">
        <f t="shared" ca="1" si="38"/>
        <v>45846</v>
      </c>
      <c r="V190" s="57" t="str">
        <f t="shared" ca="1" si="39"/>
        <v>Di</v>
      </c>
      <c r="W190" s="55">
        <v>189</v>
      </c>
      <c r="X190" s="59" t="s">
        <v>22</v>
      </c>
      <c r="Y190" s="59" t="s">
        <v>544</v>
      </c>
    </row>
    <row r="191" spans="17:25" ht="15" customHeight="1" x14ac:dyDescent="0.3">
      <c r="Q191" s="94">
        <v>556</v>
      </c>
      <c r="R191" s="94">
        <f t="shared" ca="1" si="36"/>
        <v>45482</v>
      </c>
      <c r="S191" s="94" t="str">
        <f t="shared" ca="1" si="37"/>
        <v>2024</v>
      </c>
      <c r="T191" s="95">
        <f t="shared" ca="1" si="35"/>
        <v>2025</v>
      </c>
      <c r="U191" s="57">
        <f t="shared" ca="1" si="38"/>
        <v>45847</v>
      </c>
      <c r="V191" s="57" t="str">
        <f t="shared" ca="1" si="39"/>
        <v>Mi</v>
      </c>
      <c r="W191" s="55">
        <v>190</v>
      </c>
      <c r="X191" s="59" t="s">
        <v>22</v>
      </c>
      <c r="Y191" s="59" t="s">
        <v>266</v>
      </c>
    </row>
    <row r="192" spans="17:25" ht="15" customHeight="1" x14ac:dyDescent="0.3">
      <c r="Q192" s="94">
        <v>557</v>
      </c>
      <c r="R192" s="94">
        <f t="shared" ca="1" si="36"/>
        <v>45483</v>
      </c>
      <c r="S192" s="94" t="str">
        <f t="shared" ca="1" si="37"/>
        <v>2024</v>
      </c>
      <c r="T192" s="95">
        <f t="shared" ca="1" si="35"/>
        <v>2025</v>
      </c>
      <c r="U192" s="57">
        <f t="shared" ca="1" si="38"/>
        <v>45848</v>
      </c>
      <c r="V192" s="57" t="str">
        <f t="shared" ca="1" si="39"/>
        <v>Do</v>
      </c>
      <c r="W192" s="55">
        <v>191</v>
      </c>
      <c r="X192" s="59" t="s">
        <v>22</v>
      </c>
      <c r="Y192" s="59" t="s">
        <v>267</v>
      </c>
    </row>
    <row r="193" spans="17:25" ht="15" customHeight="1" x14ac:dyDescent="0.3">
      <c r="Q193" s="94">
        <v>558</v>
      </c>
      <c r="R193" s="94">
        <f t="shared" ca="1" si="36"/>
        <v>45484</v>
      </c>
      <c r="S193" s="94" t="str">
        <f t="shared" ca="1" si="37"/>
        <v>2024</v>
      </c>
      <c r="T193" s="95">
        <f t="shared" ca="1" si="35"/>
        <v>2025</v>
      </c>
      <c r="U193" s="57">
        <f t="shared" ca="1" si="38"/>
        <v>45849</v>
      </c>
      <c r="V193" s="57" t="str">
        <f t="shared" ca="1" si="39"/>
        <v>Fr</v>
      </c>
      <c r="W193" s="55">
        <v>192</v>
      </c>
      <c r="X193" s="59" t="s">
        <v>76</v>
      </c>
      <c r="Y193" s="59" t="s">
        <v>91</v>
      </c>
    </row>
    <row r="194" spans="17:25" ht="15" customHeight="1" x14ac:dyDescent="0.3">
      <c r="Q194" s="94">
        <v>559</v>
      </c>
      <c r="R194" s="94">
        <f t="shared" ca="1" si="36"/>
        <v>45485</v>
      </c>
      <c r="S194" s="94" t="str">
        <f t="shared" ca="1" si="37"/>
        <v>2024</v>
      </c>
      <c r="T194" s="95">
        <f t="shared" ref="T194:T257" ca="1" si="40">IF(A$14&gt;R194,S194+1,S194)</f>
        <v>2025</v>
      </c>
      <c r="U194" s="57">
        <f t="shared" ca="1" si="38"/>
        <v>45850</v>
      </c>
      <c r="V194" s="57" t="str">
        <f t="shared" ca="1" si="39"/>
        <v>Sa</v>
      </c>
      <c r="W194" s="55">
        <v>193</v>
      </c>
      <c r="X194" s="59" t="s">
        <v>76</v>
      </c>
      <c r="Y194" s="59" t="s">
        <v>80</v>
      </c>
    </row>
    <row r="195" spans="17:25" ht="15" customHeight="1" x14ac:dyDescent="0.3">
      <c r="Q195" s="94">
        <v>560</v>
      </c>
      <c r="R195" s="94">
        <f t="shared" ref="R195:R258" ca="1" si="41">DATE(TEXT($M$2,"JJJJ"),TEXT(Q195,"MM"),TEXT(Q195,"TT"))</f>
        <v>45486</v>
      </c>
      <c r="S195" s="94" t="str">
        <f t="shared" ref="S195:S258" ca="1" si="42">TEXT(R195,"JJJJ")</f>
        <v>2024</v>
      </c>
      <c r="T195" s="95">
        <f t="shared" ca="1" si="40"/>
        <v>2025</v>
      </c>
      <c r="U195" s="57">
        <f t="shared" ref="U195:U258" ca="1" si="43">DATE(T195,TEXT(R195,"MM"),TEXT(R195,"TT"))</f>
        <v>45851</v>
      </c>
      <c r="V195" s="57" t="str">
        <f t="shared" ref="V195:V258" ca="1" si="44">TEXT(U195,"TTT")</f>
        <v>So</v>
      </c>
      <c r="W195" s="55">
        <v>194</v>
      </c>
      <c r="X195" s="59" t="s">
        <v>76</v>
      </c>
      <c r="Y195" s="71" t="s">
        <v>549</v>
      </c>
    </row>
    <row r="196" spans="17:25" ht="15" customHeight="1" x14ac:dyDescent="0.3">
      <c r="Q196" s="94">
        <v>561</v>
      </c>
      <c r="R196" s="94">
        <f t="shared" ca="1" si="41"/>
        <v>45487</v>
      </c>
      <c r="S196" s="94" t="str">
        <f t="shared" ca="1" si="42"/>
        <v>2024</v>
      </c>
      <c r="T196" s="95">
        <f t="shared" ca="1" si="40"/>
        <v>2025</v>
      </c>
      <c r="U196" s="57">
        <f t="shared" ca="1" si="43"/>
        <v>45852</v>
      </c>
      <c r="V196" s="57" t="str">
        <f t="shared" ca="1" si="44"/>
        <v>Mo</v>
      </c>
      <c r="W196" s="55">
        <v>195</v>
      </c>
      <c r="X196" s="59" t="s">
        <v>76</v>
      </c>
      <c r="Y196" s="71" t="s">
        <v>110</v>
      </c>
    </row>
    <row r="197" spans="17:25" ht="15" customHeight="1" x14ac:dyDescent="0.3">
      <c r="Q197" s="94">
        <v>562</v>
      </c>
      <c r="R197" s="94">
        <f t="shared" ca="1" si="41"/>
        <v>45488</v>
      </c>
      <c r="S197" s="94" t="str">
        <f t="shared" ca="1" si="42"/>
        <v>2024</v>
      </c>
      <c r="T197" s="95">
        <f t="shared" ca="1" si="40"/>
        <v>2025</v>
      </c>
      <c r="U197" s="57">
        <f t="shared" ca="1" si="43"/>
        <v>45853</v>
      </c>
      <c r="V197" s="57" t="str">
        <f t="shared" ca="1" si="44"/>
        <v>Di</v>
      </c>
      <c r="W197" s="55">
        <v>196</v>
      </c>
      <c r="X197" s="59" t="s">
        <v>76</v>
      </c>
      <c r="Y197" s="59" t="s">
        <v>272</v>
      </c>
    </row>
    <row r="198" spans="17:25" ht="15" customHeight="1" x14ac:dyDescent="0.3">
      <c r="Q198" s="94">
        <v>563</v>
      </c>
      <c r="R198" s="94">
        <f t="shared" ca="1" si="41"/>
        <v>45489</v>
      </c>
      <c r="S198" s="94" t="str">
        <f t="shared" ca="1" si="42"/>
        <v>2024</v>
      </c>
      <c r="T198" s="95">
        <f t="shared" ca="1" si="40"/>
        <v>2025</v>
      </c>
      <c r="U198" s="57">
        <f t="shared" ca="1" si="43"/>
        <v>45854</v>
      </c>
      <c r="V198" s="57" t="str">
        <f t="shared" ca="1" si="44"/>
        <v>Mi</v>
      </c>
      <c r="W198" s="55">
        <v>197</v>
      </c>
      <c r="X198" s="59" t="s">
        <v>76</v>
      </c>
      <c r="Y198" s="59" t="s">
        <v>275</v>
      </c>
    </row>
    <row r="199" spans="17:25" ht="15" customHeight="1" x14ac:dyDescent="0.3">
      <c r="Q199" s="94">
        <v>564</v>
      </c>
      <c r="R199" s="94">
        <f t="shared" ca="1" si="41"/>
        <v>45490</v>
      </c>
      <c r="S199" s="94" t="str">
        <f t="shared" ca="1" si="42"/>
        <v>2024</v>
      </c>
      <c r="T199" s="95">
        <f t="shared" ca="1" si="40"/>
        <v>2025</v>
      </c>
      <c r="U199" s="57">
        <f t="shared" ca="1" si="43"/>
        <v>45855</v>
      </c>
      <c r="V199" s="57" t="str">
        <f t="shared" ca="1" si="44"/>
        <v>Do</v>
      </c>
      <c r="W199" s="55">
        <v>198</v>
      </c>
      <c r="X199" s="59" t="s">
        <v>99</v>
      </c>
      <c r="Y199" s="68" t="s">
        <v>23</v>
      </c>
    </row>
    <row r="200" spans="17:25" ht="15" customHeight="1" x14ac:dyDescent="0.3">
      <c r="Q200" s="94">
        <v>565</v>
      </c>
      <c r="R200" s="94">
        <f t="shared" ca="1" si="41"/>
        <v>45491</v>
      </c>
      <c r="S200" s="94" t="str">
        <f t="shared" ca="1" si="42"/>
        <v>2024</v>
      </c>
      <c r="T200" s="95">
        <f t="shared" ca="1" si="40"/>
        <v>2025</v>
      </c>
      <c r="U200" s="57">
        <f t="shared" ca="1" si="43"/>
        <v>45856</v>
      </c>
      <c r="V200" s="57" t="str">
        <f t="shared" ca="1" si="44"/>
        <v>Fr</v>
      </c>
      <c r="W200" s="55">
        <v>199</v>
      </c>
      <c r="X200" s="59" t="s">
        <v>99</v>
      </c>
      <c r="Y200" s="59" t="s">
        <v>103</v>
      </c>
    </row>
    <row r="201" spans="17:25" ht="15" customHeight="1" x14ac:dyDescent="0.3">
      <c r="Q201" s="94">
        <v>566</v>
      </c>
      <c r="R201" s="94">
        <f t="shared" ca="1" si="41"/>
        <v>45492</v>
      </c>
      <c r="S201" s="94" t="str">
        <f t="shared" ca="1" si="42"/>
        <v>2024</v>
      </c>
      <c r="T201" s="95">
        <f t="shared" ca="1" si="40"/>
        <v>2025</v>
      </c>
      <c r="U201" s="57">
        <f t="shared" ca="1" si="43"/>
        <v>45857</v>
      </c>
      <c r="V201" s="57" t="str">
        <f t="shared" ca="1" si="44"/>
        <v>Sa</v>
      </c>
      <c r="W201" s="55">
        <v>200</v>
      </c>
      <c r="X201" s="59" t="s">
        <v>99</v>
      </c>
      <c r="Y201" s="59" t="s">
        <v>106</v>
      </c>
    </row>
    <row r="202" spans="17:25" ht="15" customHeight="1" x14ac:dyDescent="0.3">
      <c r="Q202" s="94">
        <v>567</v>
      </c>
      <c r="R202" s="94">
        <f t="shared" ca="1" si="41"/>
        <v>45493</v>
      </c>
      <c r="S202" s="94" t="str">
        <f t="shared" ca="1" si="42"/>
        <v>2024</v>
      </c>
      <c r="T202" s="95">
        <f t="shared" ca="1" si="40"/>
        <v>2025</v>
      </c>
      <c r="U202" s="57">
        <f t="shared" ca="1" si="43"/>
        <v>45858</v>
      </c>
      <c r="V202" s="57" t="str">
        <f t="shared" ca="1" si="44"/>
        <v>So</v>
      </c>
      <c r="W202" s="55">
        <v>201</v>
      </c>
      <c r="X202" s="59" t="s">
        <v>99</v>
      </c>
      <c r="Y202" s="59" t="s">
        <v>42</v>
      </c>
    </row>
    <row r="203" spans="17:25" ht="15" customHeight="1" x14ac:dyDescent="0.3">
      <c r="Q203" s="94">
        <v>568</v>
      </c>
      <c r="R203" s="94">
        <f t="shared" ca="1" si="41"/>
        <v>45494</v>
      </c>
      <c r="S203" s="94" t="str">
        <f t="shared" ca="1" si="42"/>
        <v>2024</v>
      </c>
      <c r="T203" s="95">
        <f t="shared" ca="1" si="40"/>
        <v>2025</v>
      </c>
      <c r="U203" s="57">
        <f t="shared" ca="1" si="43"/>
        <v>45859</v>
      </c>
      <c r="V203" s="57" t="str">
        <f t="shared" ca="1" si="44"/>
        <v>Mo</v>
      </c>
      <c r="W203" s="55">
        <v>202</v>
      </c>
      <c r="X203" s="59" t="s">
        <v>99</v>
      </c>
      <c r="Y203" s="59" t="s">
        <v>146</v>
      </c>
    </row>
    <row r="204" spans="17:25" ht="15" customHeight="1" x14ac:dyDescent="0.3">
      <c r="Q204" s="94">
        <v>569</v>
      </c>
      <c r="R204" s="94">
        <f t="shared" ca="1" si="41"/>
        <v>45495</v>
      </c>
      <c r="S204" s="94" t="str">
        <f t="shared" ca="1" si="42"/>
        <v>2024</v>
      </c>
      <c r="T204" s="95">
        <f t="shared" ca="1" si="40"/>
        <v>2025</v>
      </c>
      <c r="U204" s="57">
        <f t="shared" ca="1" si="43"/>
        <v>45860</v>
      </c>
      <c r="V204" s="57" t="str">
        <f t="shared" ca="1" si="44"/>
        <v>Di</v>
      </c>
      <c r="W204" s="55">
        <v>203</v>
      </c>
      <c r="X204" s="59" t="s">
        <v>99</v>
      </c>
      <c r="Y204" s="59" t="s">
        <v>533</v>
      </c>
    </row>
    <row r="205" spans="17:25" ht="15" customHeight="1" x14ac:dyDescent="0.3">
      <c r="Q205" s="94">
        <v>570</v>
      </c>
      <c r="R205" s="94">
        <f t="shared" ca="1" si="41"/>
        <v>45496</v>
      </c>
      <c r="S205" s="94" t="str">
        <f t="shared" ca="1" si="42"/>
        <v>2024</v>
      </c>
      <c r="T205" s="95">
        <f t="shared" ca="1" si="40"/>
        <v>2025</v>
      </c>
      <c r="U205" s="57">
        <f t="shared" ca="1" si="43"/>
        <v>45861</v>
      </c>
      <c r="V205" s="57" t="str">
        <f t="shared" ca="1" si="44"/>
        <v>Mi</v>
      </c>
      <c r="W205" s="55">
        <v>204</v>
      </c>
      <c r="X205" s="59" t="s">
        <v>99</v>
      </c>
      <c r="Y205" s="59" t="s">
        <v>273</v>
      </c>
    </row>
    <row r="206" spans="17:25" ht="15" customHeight="1" x14ac:dyDescent="0.3">
      <c r="Q206" s="94">
        <v>571</v>
      </c>
      <c r="R206" s="94">
        <f t="shared" ca="1" si="41"/>
        <v>45497</v>
      </c>
      <c r="S206" s="94" t="str">
        <f t="shared" ca="1" si="42"/>
        <v>2024</v>
      </c>
      <c r="T206" s="95">
        <f t="shared" ca="1" si="40"/>
        <v>2025</v>
      </c>
      <c r="U206" s="57">
        <f t="shared" ca="1" si="43"/>
        <v>45862</v>
      </c>
      <c r="V206" s="57" t="str">
        <f t="shared" ca="1" si="44"/>
        <v>Do</v>
      </c>
      <c r="W206" s="55">
        <v>205</v>
      </c>
      <c r="X206" s="59" t="s">
        <v>99</v>
      </c>
      <c r="Y206" s="59" t="s">
        <v>84</v>
      </c>
    </row>
    <row r="207" spans="17:25" ht="15" customHeight="1" x14ac:dyDescent="0.3">
      <c r="Q207" s="94">
        <v>572</v>
      </c>
      <c r="R207" s="94">
        <f t="shared" ca="1" si="41"/>
        <v>45498</v>
      </c>
      <c r="S207" s="94" t="str">
        <f t="shared" ca="1" si="42"/>
        <v>2024</v>
      </c>
      <c r="T207" s="95">
        <f t="shared" ca="1" si="40"/>
        <v>2025</v>
      </c>
      <c r="U207" s="57">
        <f t="shared" ca="1" si="43"/>
        <v>45863</v>
      </c>
      <c r="V207" s="57" t="str">
        <f t="shared" ca="1" si="44"/>
        <v>Fr</v>
      </c>
      <c r="W207" s="55">
        <v>206</v>
      </c>
      <c r="X207" s="59" t="s">
        <v>99</v>
      </c>
      <c r="Y207" s="59" t="s">
        <v>200</v>
      </c>
    </row>
    <row r="208" spans="17:25" ht="15" customHeight="1" x14ac:dyDescent="0.3">
      <c r="Q208" s="94">
        <v>573</v>
      </c>
      <c r="R208" s="94">
        <f t="shared" ca="1" si="41"/>
        <v>45499</v>
      </c>
      <c r="S208" s="94" t="str">
        <f t="shared" ca="1" si="42"/>
        <v>2024</v>
      </c>
      <c r="T208" s="95">
        <f t="shared" ca="1" si="40"/>
        <v>2025</v>
      </c>
      <c r="U208" s="57">
        <f t="shared" ca="1" si="43"/>
        <v>45864</v>
      </c>
      <c r="V208" s="57" t="str">
        <f t="shared" ca="1" si="44"/>
        <v>Sa</v>
      </c>
      <c r="W208" s="55">
        <v>207</v>
      </c>
      <c r="X208" s="59" t="s">
        <v>124</v>
      </c>
      <c r="Y208" s="59" t="s">
        <v>91</v>
      </c>
    </row>
    <row r="209" spans="17:25" ht="15" customHeight="1" x14ac:dyDescent="0.3">
      <c r="Q209" s="94">
        <v>574</v>
      </c>
      <c r="R209" s="94">
        <f t="shared" ca="1" si="41"/>
        <v>45500</v>
      </c>
      <c r="S209" s="94" t="str">
        <f t="shared" ca="1" si="42"/>
        <v>2024</v>
      </c>
      <c r="T209" s="95">
        <f t="shared" ca="1" si="40"/>
        <v>2025</v>
      </c>
      <c r="U209" s="57">
        <f t="shared" ca="1" si="43"/>
        <v>45865</v>
      </c>
      <c r="V209" s="57" t="str">
        <f t="shared" ca="1" si="44"/>
        <v>So</v>
      </c>
      <c r="W209" s="55">
        <v>208</v>
      </c>
      <c r="X209" s="59" t="s">
        <v>124</v>
      </c>
      <c r="Y209" s="59" t="s">
        <v>212</v>
      </c>
    </row>
    <row r="210" spans="17:25" ht="15" customHeight="1" x14ac:dyDescent="0.3">
      <c r="Q210" s="94">
        <v>575</v>
      </c>
      <c r="R210" s="94">
        <f t="shared" ca="1" si="41"/>
        <v>45501</v>
      </c>
      <c r="S210" s="94" t="str">
        <f t="shared" ca="1" si="42"/>
        <v>2024</v>
      </c>
      <c r="T210" s="95">
        <f t="shared" ca="1" si="40"/>
        <v>2025</v>
      </c>
      <c r="U210" s="57">
        <f t="shared" ca="1" si="43"/>
        <v>45866</v>
      </c>
      <c r="V210" s="57" t="str">
        <f t="shared" ca="1" si="44"/>
        <v>Mo</v>
      </c>
      <c r="W210" s="55">
        <v>209</v>
      </c>
      <c r="X210" s="59" t="s">
        <v>124</v>
      </c>
      <c r="Y210" s="59" t="s">
        <v>268</v>
      </c>
    </row>
    <row r="211" spans="17:25" ht="15" customHeight="1" x14ac:dyDescent="0.3">
      <c r="Q211" s="94">
        <v>576</v>
      </c>
      <c r="R211" s="94">
        <f t="shared" ca="1" si="41"/>
        <v>45502</v>
      </c>
      <c r="S211" s="94" t="str">
        <f t="shared" ca="1" si="42"/>
        <v>2024</v>
      </c>
      <c r="T211" s="95">
        <f t="shared" ca="1" si="40"/>
        <v>2025</v>
      </c>
      <c r="U211" s="57">
        <f t="shared" ca="1" si="43"/>
        <v>45867</v>
      </c>
      <c r="V211" s="57" t="str">
        <f t="shared" ca="1" si="44"/>
        <v>Di</v>
      </c>
      <c r="W211" s="55">
        <v>210</v>
      </c>
      <c r="X211" s="59" t="s">
        <v>124</v>
      </c>
      <c r="Y211" s="59" t="s">
        <v>108</v>
      </c>
    </row>
    <row r="212" spans="17:25" ht="15" customHeight="1" x14ac:dyDescent="0.3">
      <c r="Q212" s="94">
        <v>577</v>
      </c>
      <c r="R212" s="94">
        <f t="shared" ca="1" si="41"/>
        <v>45503</v>
      </c>
      <c r="S212" s="94" t="str">
        <f t="shared" ca="1" si="42"/>
        <v>2024</v>
      </c>
      <c r="T212" s="95">
        <f t="shared" ca="1" si="40"/>
        <v>2025</v>
      </c>
      <c r="U212" s="57">
        <f t="shared" ca="1" si="43"/>
        <v>45868</v>
      </c>
      <c r="V212" s="57" t="str">
        <f t="shared" ca="1" si="44"/>
        <v>Mi</v>
      </c>
      <c r="W212" s="55">
        <v>211</v>
      </c>
      <c r="X212" s="59" t="s">
        <v>124</v>
      </c>
      <c r="Y212" s="59" t="s">
        <v>93</v>
      </c>
    </row>
    <row r="213" spans="17:25" ht="15" customHeight="1" x14ac:dyDescent="0.3">
      <c r="Q213" s="94">
        <v>578</v>
      </c>
      <c r="R213" s="94">
        <f t="shared" ca="1" si="41"/>
        <v>45504</v>
      </c>
      <c r="S213" s="94" t="str">
        <f t="shared" ca="1" si="42"/>
        <v>2024</v>
      </c>
      <c r="T213" s="95">
        <f t="shared" ca="1" si="40"/>
        <v>2025</v>
      </c>
      <c r="U213" s="57">
        <f t="shared" ca="1" si="43"/>
        <v>45869</v>
      </c>
      <c r="V213" s="57" t="str">
        <f t="shared" ca="1" si="44"/>
        <v>Do</v>
      </c>
      <c r="W213" s="55">
        <v>212</v>
      </c>
      <c r="X213" s="59" t="s">
        <v>124</v>
      </c>
      <c r="Y213" s="59" t="s">
        <v>273</v>
      </c>
    </row>
    <row r="214" spans="17:25" ht="15" customHeight="1" x14ac:dyDescent="0.3">
      <c r="Q214" s="94">
        <v>579</v>
      </c>
      <c r="R214" s="94">
        <f t="shared" ca="1" si="41"/>
        <v>45505</v>
      </c>
      <c r="S214" s="94" t="str">
        <f t="shared" ca="1" si="42"/>
        <v>2024</v>
      </c>
      <c r="T214" s="95">
        <f t="shared" ca="1" si="40"/>
        <v>2025</v>
      </c>
      <c r="U214" s="57">
        <f t="shared" ca="1" si="43"/>
        <v>45870</v>
      </c>
      <c r="V214" s="57" t="str">
        <f t="shared" ca="1" si="44"/>
        <v>Fr</v>
      </c>
      <c r="W214" s="55">
        <v>213</v>
      </c>
      <c r="X214" s="59" t="s">
        <v>124</v>
      </c>
      <c r="Y214" s="59" t="s">
        <v>84</v>
      </c>
    </row>
    <row r="215" spans="17:25" ht="15" customHeight="1" x14ac:dyDescent="0.3">
      <c r="Q215" s="94">
        <v>580</v>
      </c>
      <c r="R215" s="94">
        <f t="shared" ca="1" si="41"/>
        <v>45506</v>
      </c>
      <c r="S215" s="94" t="str">
        <f t="shared" ca="1" si="42"/>
        <v>2024</v>
      </c>
      <c r="T215" s="95">
        <f t="shared" ca="1" si="40"/>
        <v>2025</v>
      </c>
      <c r="U215" s="57">
        <f t="shared" ca="1" si="43"/>
        <v>45871</v>
      </c>
      <c r="V215" s="57" t="str">
        <f t="shared" ca="1" si="44"/>
        <v>Sa</v>
      </c>
      <c r="W215" s="55">
        <v>214</v>
      </c>
      <c r="X215" s="59" t="s">
        <v>140</v>
      </c>
      <c r="Y215" s="59" t="s">
        <v>91</v>
      </c>
    </row>
    <row r="216" spans="17:25" ht="15" customHeight="1" x14ac:dyDescent="0.3">
      <c r="Q216" s="94">
        <v>581</v>
      </c>
      <c r="R216" s="94">
        <f t="shared" ca="1" si="41"/>
        <v>45507</v>
      </c>
      <c r="S216" s="94" t="str">
        <f t="shared" ca="1" si="42"/>
        <v>2024</v>
      </c>
      <c r="T216" s="95">
        <f t="shared" ca="1" si="40"/>
        <v>2025</v>
      </c>
      <c r="U216" s="57">
        <f t="shared" ca="1" si="43"/>
        <v>45872</v>
      </c>
      <c r="V216" s="57" t="str">
        <f t="shared" ca="1" si="44"/>
        <v>So</v>
      </c>
      <c r="W216" s="55">
        <v>215</v>
      </c>
      <c r="X216" s="59" t="s">
        <v>140</v>
      </c>
      <c r="Y216" s="59" t="s">
        <v>212</v>
      </c>
    </row>
    <row r="217" spans="17:25" ht="15" customHeight="1" x14ac:dyDescent="0.3">
      <c r="Q217" s="94">
        <v>582</v>
      </c>
      <c r="R217" s="94">
        <f t="shared" ca="1" si="41"/>
        <v>45508</v>
      </c>
      <c r="S217" s="94" t="str">
        <f t="shared" ca="1" si="42"/>
        <v>2024</v>
      </c>
      <c r="T217" s="95">
        <f t="shared" ca="1" si="40"/>
        <v>2025</v>
      </c>
      <c r="U217" s="57">
        <f t="shared" ca="1" si="43"/>
        <v>45873</v>
      </c>
      <c r="V217" s="57" t="str">
        <f t="shared" ca="1" si="44"/>
        <v>Mo</v>
      </c>
      <c r="W217" s="55">
        <v>216</v>
      </c>
      <c r="X217" s="59" t="s">
        <v>140</v>
      </c>
      <c r="Y217" s="59" t="s">
        <v>268</v>
      </c>
    </row>
    <row r="218" spans="17:25" ht="15" customHeight="1" x14ac:dyDescent="0.3">
      <c r="Q218" s="94">
        <v>583</v>
      </c>
      <c r="R218" s="94">
        <f t="shared" ca="1" si="41"/>
        <v>45509</v>
      </c>
      <c r="S218" s="94" t="str">
        <f t="shared" ca="1" si="42"/>
        <v>2024</v>
      </c>
      <c r="T218" s="95">
        <f t="shared" ca="1" si="40"/>
        <v>2025</v>
      </c>
      <c r="U218" s="57">
        <f t="shared" ca="1" si="43"/>
        <v>45874</v>
      </c>
      <c r="V218" s="57" t="str">
        <f t="shared" ca="1" si="44"/>
        <v>Di</v>
      </c>
      <c r="W218" s="55">
        <v>217</v>
      </c>
      <c r="X218" s="59" t="s">
        <v>140</v>
      </c>
      <c r="Y218" s="59" t="s">
        <v>108</v>
      </c>
    </row>
    <row r="219" spans="17:25" ht="15" customHeight="1" x14ac:dyDescent="0.3">
      <c r="Q219" s="94">
        <v>584</v>
      </c>
      <c r="R219" s="94">
        <f t="shared" ca="1" si="41"/>
        <v>45510</v>
      </c>
      <c r="S219" s="94" t="str">
        <f t="shared" ca="1" si="42"/>
        <v>2024</v>
      </c>
      <c r="T219" s="95">
        <f t="shared" ca="1" si="40"/>
        <v>2025</v>
      </c>
      <c r="U219" s="57">
        <f t="shared" ca="1" si="43"/>
        <v>45875</v>
      </c>
      <c r="V219" s="57" t="str">
        <f t="shared" ca="1" si="44"/>
        <v>Mi</v>
      </c>
      <c r="W219" s="55">
        <v>218</v>
      </c>
      <c r="X219" s="59" t="s">
        <v>140</v>
      </c>
      <c r="Y219" s="59" t="s">
        <v>128</v>
      </c>
    </row>
    <row r="220" spans="17:25" ht="15" customHeight="1" x14ac:dyDescent="0.3">
      <c r="Q220" s="94">
        <v>585</v>
      </c>
      <c r="R220" s="94">
        <f t="shared" ca="1" si="41"/>
        <v>45511</v>
      </c>
      <c r="S220" s="94" t="str">
        <f t="shared" ca="1" si="42"/>
        <v>2024</v>
      </c>
      <c r="T220" s="95">
        <f t="shared" ca="1" si="40"/>
        <v>2025</v>
      </c>
      <c r="U220" s="57">
        <f t="shared" ca="1" si="43"/>
        <v>45876</v>
      </c>
      <c r="V220" s="57" t="str">
        <f t="shared" ca="1" si="44"/>
        <v>Do</v>
      </c>
      <c r="W220" s="55">
        <v>219</v>
      </c>
      <c r="X220" s="59" t="s">
        <v>140</v>
      </c>
      <c r="Y220" s="59" t="s">
        <v>269</v>
      </c>
    </row>
    <row r="221" spans="17:25" ht="15" customHeight="1" x14ac:dyDescent="0.3">
      <c r="Q221" s="94">
        <v>586</v>
      </c>
      <c r="R221" s="94">
        <f t="shared" ca="1" si="41"/>
        <v>45512</v>
      </c>
      <c r="S221" s="94" t="str">
        <f t="shared" ca="1" si="42"/>
        <v>2024</v>
      </c>
      <c r="T221" s="95">
        <f t="shared" ca="1" si="40"/>
        <v>2025</v>
      </c>
      <c r="U221" s="57">
        <f t="shared" ca="1" si="43"/>
        <v>45877</v>
      </c>
      <c r="V221" s="57" t="str">
        <f t="shared" ca="1" si="44"/>
        <v>Fr</v>
      </c>
      <c r="W221" s="55">
        <v>220</v>
      </c>
      <c r="X221" s="59" t="s">
        <v>140</v>
      </c>
      <c r="Y221" s="59" t="s">
        <v>541</v>
      </c>
    </row>
    <row r="222" spans="17:25" ht="15" customHeight="1" x14ac:dyDescent="0.3">
      <c r="Q222" s="94">
        <v>587</v>
      </c>
      <c r="R222" s="94">
        <f t="shared" ca="1" si="41"/>
        <v>45513</v>
      </c>
      <c r="S222" s="94" t="str">
        <f t="shared" ca="1" si="42"/>
        <v>2024</v>
      </c>
      <c r="T222" s="95">
        <f t="shared" ca="1" si="40"/>
        <v>2025</v>
      </c>
      <c r="U222" s="57">
        <f t="shared" ca="1" si="43"/>
        <v>45878</v>
      </c>
      <c r="V222" s="57" t="str">
        <f t="shared" ca="1" si="44"/>
        <v>Sa</v>
      </c>
      <c r="W222" s="55">
        <v>221</v>
      </c>
      <c r="X222" s="59" t="s">
        <v>140</v>
      </c>
      <c r="Y222" s="59" t="s">
        <v>544</v>
      </c>
    </row>
    <row r="223" spans="17:25" ht="15" customHeight="1" x14ac:dyDescent="0.3">
      <c r="Q223" s="94">
        <v>588</v>
      </c>
      <c r="R223" s="94">
        <f t="shared" ca="1" si="41"/>
        <v>45514</v>
      </c>
      <c r="S223" s="94" t="str">
        <f t="shared" ca="1" si="42"/>
        <v>2024</v>
      </c>
      <c r="T223" s="95">
        <f t="shared" ca="1" si="40"/>
        <v>2025</v>
      </c>
      <c r="U223" s="57">
        <f t="shared" ca="1" si="43"/>
        <v>45879</v>
      </c>
      <c r="V223" s="57" t="str">
        <f t="shared" ca="1" si="44"/>
        <v>So</v>
      </c>
      <c r="W223" s="55">
        <v>222</v>
      </c>
      <c r="X223" s="59" t="s">
        <v>140</v>
      </c>
      <c r="Y223" s="59" t="s">
        <v>546</v>
      </c>
    </row>
    <row r="224" spans="17:25" ht="15" customHeight="1" x14ac:dyDescent="0.3">
      <c r="Q224" s="94">
        <v>589</v>
      </c>
      <c r="R224" s="94">
        <f t="shared" ca="1" si="41"/>
        <v>45515</v>
      </c>
      <c r="S224" s="94" t="str">
        <f t="shared" ca="1" si="42"/>
        <v>2024</v>
      </c>
      <c r="T224" s="95">
        <f t="shared" ca="1" si="40"/>
        <v>2025</v>
      </c>
      <c r="U224" s="57">
        <f t="shared" ca="1" si="43"/>
        <v>45880</v>
      </c>
      <c r="V224" s="57" t="str">
        <f t="shared" ca="1" si="44"/>
        <v>Mo</v>
      </c>
      <c r="W224" s="55">
        <v>223</v>
      </c>
      <c r="X224" s="59" t="s">
        <v>140</v>
      </c>
      <c r="Y224" s="59" t="s">
        <v>74</v>
      </c>
    </row>
    <row r="225" spans="17:25" ht="15" customHeight="1" x14ac:dyDescent="0.3">
      <c r="Q225" s="94">
        <v>590</v>
      </c>
      <c r="R225" s="94">
        <f t="shared" ca="1" si="41"/>
        <v>45516</v>
      </c>
      <c r="S225" s="94" t="str">
        <f t="shared" ca="1" si="42"/>
        <v>2024</v>
      </c>
      <c r="T225" s="95">
        <f t="shared" ca="1" si="40"/>
        <v>2025</v>
      </c>
      <c r="U225" s="57">
        <f t="shared" ca="1" si="43"/>
        <v>45881</v>
      </c>
      <c r="V225" s="57" t="str">
        <f t="shared" ca="1" si="44"/>
        <v>Di</v>
      </c>
      <c r="W225" s="55">
        <v>224</v>
      </c>
      <c r="X225" s="59" t="s">
        <v>156</v>
      </c>
      <c r="Y225" s="59" t="s">
        <v>91</v>
      </c>
    </row>
    <row r="226" spans="17:25" ht="15" customHeight="1" x14ac:dyDescent="0.3">
      <c r="Q226" s="94">
        <v>591</v>
      </c>
      <c r="R226" s="94">
        <f t="shared" ca="1" si="41"/>
        <v>45517</v>
      </c>
      <c r="S226" s="94" t="str">
        <f t="shared" ca="1" si="42"/>
        <v>2024</v>
      </c>
      <c r="T226" s="95">
        <f t="shared" ca="1" si="40"/>
        <v>2025</v>
      </c>
      <c r="U226" s="57">
        <f t="shared" ca="1" si="43"/>
        <v>45882</v>
      </c>
      <c r="V226" s="57" t="str">
        <f t="shared" ca="1" si="44"/>
        <v>Mi</v>
      </c>
      <c r="W226" s="55">
        <v>225</v>
      </c>
      <c r="X226" s="59" t="s">
        <v>156</v>
      </c>
      <c r="Y226" s="59" t="s">
        <v>212</v>
      </c>
    </row>
    <row r="227" spans="17:25" ht="15" customHeight="1" x14ac:dyDescent="0.3">
      <c r="Q227" s="94">
        <v>592</v>
      </c>
      <c r="R227" s="94">
        <f t="shared" ca="1" si="41"/>
        <v>45518</v>
      </c>
      <c r="S227" s="94" t="str">
        <f t="shared" ca="1" si="42"/>
        <v>2024</v>
      </c>
      <c r="T227" s="95">
        <f t="shared" ca="1" si="40"/>
        <v>2025</v>
      </c>
      <c r="U227" s="57">
        <f t="shared" ca="1" si="43"/>
        <v>45883</v>
      </c>
      <c r="V227" s="57" t="str">
        <f t="shared" ca="1" si="44"/>
        <v>Do</v>
      </c>
      <c r="W227" s="55">
        <v>226</v>
      </c>
      <c r="X227" s="59" t="s">
        <v>156</v>
      </c>
      <c r="Y227" s="59" t="s">
        <v>268</v>
      </c>
    </row>
    <row r="228" spans="17:25" ht="15" customHeight="1" x14ac:dyDescent="0.3">
      <c r="Q228" s="94">
        <v>593</v>
      </c>
      <c r="R228" s="94">
        <f t="shared" ca="1" si="41"/>
        <v>45519</v>
      </c>
      <c r="S228" s="94" t="str">
        <f t="shared" ca="1" si="42"/>
        <v>2024</v>
      </c>
      <c r="T228" s="95">
        <f t="shared" ca="1" si="40"/>
        <v>2025</v>
      </c>
      <c r="U228" s="57">
        <f t="shared" ca="1" si="43"/>
        <v>45884</v>
      </c>
      <c r="V228" s="57" t="str">
        <f t="shared" ca="1" si="44"/>
        <v>Fr</v>
      </c>
      <c r="W228" s="55">
        <v>227</v>
      </c>
      <c r="X228" s="59" t="s">
        <v>156</v>
      </c>
      <c r="Y228" s="59" t="s">
        <v>108</v>
      </c>
    </row>
    <row r="229" spans="17:25" ht="15" customHeight="1" x14ac:dyDescent="0.3">
      <c r="Q229" s="94">
        <v>594</v>
      </c>
      <c r="R229" s="94">
        <f t="shared" ca="1" si="41"/>
        <v>45520</v>
      </c>
      <c r="S229" s="94" t="str">
        <f t="shared" ca="1" si="42"/>
        <v>2024</v>
      </c>
      <c r="T229" s="95">
        <f t="shared" ca="1" si="40"/>
        <v>2025</v>
      </c>
      <c r="U229" s="57">
        <f t="shared" ca="1" si="43"/>
        <v>45885</v>
      </c>
      <c r="V229" s="57" t="str">
        <f t="shared" ca="1" si="44"/>
        <v>Sa</v>
      </c>
      <c r="W229" s="55">
        <v>228</v>
      </c>
      <c r="X229" s="59" t="s">
        <v>156</v>
      </c>
      <c r="Y229" s="59" t="s">
        <v>109</v>
      </c>
    </row>
    <row r="230" spans="17:25" ht="15" customHeight="1" x14ac:dyDescent="0.3">
      <c r="Q230" s="94">
        <v>595</v>
      </c>
      <c r="R230" s="94">
        <f t="shared" ca="1" si="41"/>
        <v>45521</v>
      </c>
      <c r="S230" s="94" t="str">
        <f t="shared" ca="1" si="42"/>
        <v>2024</v>
      </c>
      <c r="T230" s="95">
        <f t="shared" ca="1" si="40"/>
        <v>2025</v>
      </c>
      <c r="U230" s="57">
        <f t="shared" ca="1" si="43"/>
        <v>45886</v>
      </c>
      <c r="V230" s="57" t="str">
        <f t="shared" ca="1" si="44"/>
        <v>So</v>
      </c>
      <c r="W230" s="55">
        <v>229</v>
      </c>
      <c r="X230" s="59" t="s">
        <v>167</v>
      </c>
      <c r="Y230" s="59" t="s">
        <v>91</v>
      </c>
    </row>
    <row r="231" spans="17:25" ht="15" customHeight="1" x14ac:dyDescent="0.3">
      <c r="Q231" s="94">
        <v>596</v>
      </c>
      <c r="R231" s="94">
        <f t="shared" ca="1" si="41"/>
        <v>45522</v>
      </c>
      <c r="S231" s="94" t="str">
        <f t="shared" ca="1" si="42"/>
        <v>2024</v>
      </c>
      <c r="T231" s="95">
        <f t="shared" ca="1" si="40"/>
        <v>2025</v>
      </c>
      <c r="U231" s="57">
        <f t="shared" ca="1" si="43"/>
        <v>45887</v>
      </c>
      <c r="V231" s="57" t="str">
        <f t="shared" ca="1" si="44"/>
        <v>Mo</v>
      </c>
      <c r="W231" s="55">
        <v>230</v>
      </c>
      <c r="X231" s="59" t="s">
        <v>167</v>
      </c>
      <c r="Y231" s="59" t="s">
        <v>212</v>
      </c>
    </row>
    <row r="232" spans="17:25" ht="15" customHeight="1" x14ac:dyDescent="0.3">
      <c r="Q232" s="94">
        <v>597</v>
      </c>
      <c r="R232" s="94">
        <f t="shared" ca="1" si="41"/>
        <v>45523</v>
      </c>
      <c r="S232" s="94" t="str">
        <f t="shared" ca="1" si="42"/>
        <v>2024</v>
      </c>
      <c r="T232" s="95">
        <f t="shared" ca="1" si="40"/>
        <v>2025</v>
      </c>
      <c r="U232" s="57">
        <f t="shared" ca="1" si="43"/>
        <v>45888</v>
      </c>
      <c r="V232" s="57" t="str">
        <f t="shared" ca="1" si="44"/>
        <v>Di</v>
      </c>
      <c r="W232" s="55">
        <v>231</v>
      </c>
      <c r="X232" s="59" t="s">
        <v>167</v>
      </c>
      <c r="Y232" s="59" t="s">
        <v>268</v>
      </c>
    </row>
    <row r="233" spans="17:25" ht="15" customHeight="1" x14ac:dyDescent="0.3">
      <c r="Q233" s="94">
        <v>598</v>
      </c>
      <c r="R233" s="94">
        <f t="shared" ca="1" si="41"/>
        <v>45524</v>
      </c>
      <c r="S233" s="94" t="str">
        <f t="shared" ca="1" si="42"/>
        <v>2024</v>
      </c>
      <c r="T233" s="95">
        <f t="shared" ca="1" si="40"/>
        <v>2025</v>
      </c>
      <c r="U233" s="57">
        <f t="shared" ca="1" si="43"/>
        <v>45889</v>
      </c>
      <c r="V233" s="57" t="str">
        <f t="shared" ca="1" si="44"/>
        <v>Mi</v>
      </c>
      <c r="W233" s="55">
        <v>232</v>
      </c>
      <c r="X233" s="59" t="s">
        <v>167</v>
      </c>
      <c r="Y233" s="59" t="s">
        <v>146</v>
      </c>
    </row>
    <row r="234" spans="17:25" ht="15" customHeight="1" x14ac:dyDescent="0.3">
      <c r="Q234" s="94">
        <v>599</v>
      </c>
      <c r="R234" s="94">
        <f t="shared" ca="1" si="41"/>
        <v>45525</v>
      </c>
      <c r="S234" s="94" t="str">
        <f t="shared" ca="1" si="42"/>
        <v>2024</v>
      </c>
      <c r="T234" s="95">
        <f t="shared" ca="1" si="40"/>
        <v>2025</v>
      </c>
      <c r="U234" s="57">
        <f t="shared" ca="1" si="43"/>
        <v>45890</v>
      </c>
      <c r="V234" s="57" t="str">
        <f t="shared" ca="1" si="44"/>
        <v>Do</v>
      </c>
      <c r="W234" s="55">
        <v>233</v>
      </c>
      <c r="X234" s="59" t="s">
        <v>167</v>
      </c>
      <c r="Y234" s="59" t="s">
        <v>533</v>
      </c>
    </row>
    <row r="235" spans="17:25" ht="15" customHeight="1" x14ac:dyDescent="0.3">
      <c r="Q235" s="94">
        <v>600</v>
      </c>
      <c r="R235" s="94">
        <f t="shared" ca="1" si="41"/>
        <v>45526</v>
      </c>
      <c r="S235" s="94" t="str">
        <f t="shared" ca="1" si="42"/>
        <v>2024</v>
      </c>
      <c r="T235" s="95">
        <f t="shared" ca="1" si="40"/>
        <v>2025</v>
      </c>
      <c r="U235" s="57">
        <f t="shared" ca="1" si="43"/>
        <v>45891</v>
      </c>
      <c r="V235" s="57" t="str">
        <f t="shared" ca="1" si="44"/>
        <v>Fr</v>
      </c>
      <c r="W235" s="55">
        <v>234</v>
      </c>
      <c r="X235" s="59" t="s">
        <v>167</v>
      </c>
      <c r="Y235" s="59" t="s">
        <v>96</v>
      </c>
    </row>
    <row r="236" spans="17:25" ht="15" customHeight="1" x14ac:dyDescent="0.3">
      <c r="Q236" s="94">
        <v>601</v>
      </c>
      <c r="R236" s="94">
        <f t="shared" ca="1" si="41"/>
        <v>45527</v>
      </c>
      <c r="S236" s="94" t="str">
        <f t="shared" ca="1" si="42"/>
        <v>2024</v>
      </c>
      <c r="T236" s="95">
        <f t="shared" ca="1" si="40"/>
        <v>2025</v>
      </c>
      <c r="U236" s="57">
        <f t="shared" ca="1" si="43"/>
        <v>45892</v>
      </c>
      <c r="V236" s="57" t="str">
        <f t="shared" ca="1" si="44"/>
        <v>Sa</v>
      </c>
      <c r="W236" s="55">
        <v>235</v>
      </c>
      <c r="X236" s="59" t="s">
        <v>183</v>
      </c>
      <c r="Y236" s="59" t="s">
        <v>91</v>
      </c>
    </row>
    <row r="237" spans="17:25" ht="15" customHeight="1" x14ac:dyDescent="0.3">
      <c r="Q237" s="94">
        <v>602</v>
      </c>
      <c r="R237" s="94">
        <f t="shared" ca="1" si="41"/>
        <v>45528</v>
      </c>
      <c r="S237" s="94" t="str">
        <f t="shared" ca="1" si="42"/>
        <v>2024</v>
      </c>
      <c r="T237" s="95">
        <f t="shared" ca="1" si="40"/>
        <v>2025</v>
      </c>
      <c r="U237" s="57">
        <f t="shared" ca="1" si="43"/>
        <v>45893</v>
      </c>
      <c r="V237" s="57" t="str">
        <f t="shared" ca="1" si="44"/>
        <v>So</v>
      </c>
      <c r="W237" s="55">
        <v>236</v>
      </c>
      <c r="X237" s="59" t="s">
        <v>183</v>
      </c>
      <c r="Y237" s="59" t="s">
        <v>80</v>
      </c>
    </row>
    <row r="238" spans="17:25" ht="15" customHeight="1" x14ac:dyDescent="0.3">
      <c r="Q238" s="94">
        <v>603</v>
      </c>
      <c r="R238" s="94">
        <f t="shared" ca="1" si="41"/>
        <v>45529</v>
      </c>
      <c r="S238" s="94" t="str">
        <f t="shared" ca="1" si="42"/>
        <v>2024</v>
      </c>
      <c r="T238" s="95">
        <f t="shared" ca="1" si="40"/>
        <v>2025</v>
      </c>
      <c r="U238" s="57">
        <f t="shared" ca="1" si="43"/>
        <v>45894</v>
      </c>
      <c r="V238" s="57" t="str">
        <f t="shared" ca="1" si="44"/>
        <v>Mo</v>
      </c>
      <c r="W238" s="55">
        <v>237</v>
      </c>
      <c r="X238" s="59" t="s">
        <v>183</v>
      </c>
      <c r="Y238" s="59" t="s">
        <v>105</v>
      </c>
    </row>
    <row r="239" spans="17:25" ht="15" customHeight="1" x14ac:dyDescent="0.3">
      <c r="Q239" s="94">
        <v>604</v>
      </c>
      <c r="R239" s="94">
        <f t="shared" ca="1" si="41"/>
        <v>45530</v>
      </c>
      <c r="S239" s="94" t="str">
        <f t="shared" ca="1" si="42"/>
        <v>2024</v>
      </c>
      <c r="T239" s="95">
        <f t="shared" ca="1" si="40"/>
        <v>2025</v>
      </c>
      <c r="U239" s="57">
        <f t="shared" ca="1" si="43"/>
        <v>45895</v>
      </c>
      <c r="V239" s="57" t="str">
        <f t="shared" ca="1" si="44"/>
        <v>Di</v>
      </c>
      <c r="W239" s="55">
        <v>238</v>
      </c>
      <c r="X239" s="59" t="s">
        <v>183</v>
      </c>
      <c r="Y239" s="59" t="s">
        <v>155</v>
      </c>
    </row>
    <row r="240" spans="17:25" ht="15" customHeight="1" x14ac:dyDescent="0.3">
      <c r="Q240" s="94">
        <v>605</v>
      </c>
      <c r="R240" s="94">
        <f t="shared" ca="1" si="41"/>
        <v>45531</v>
      </c>
      <c r="S240" s="94" t="str">
        <f t="shared" ca="1" si="42"/>
        <v>2024</v>
      </c>
      <c r="T240" s="95">
        <f t="shared" ca="1" si="40"/>
        <v>2025</v>
      </c>
      <c r="U240" s="57">
        <f t="shared" ca="1" si="43"/>
        <v>45896</v>
      </c>
      <c r="V240" s="57" t="str">
        <f t="shared" ca="1" si="44"/>
        <v>Mi</v>
      </c>
      <c r="W240" s="55">
        <v>239</v>
      </c>
      <c r="X240" s="59" t="s">
        <v>193</v>
      </c>
      <c r="Y240" s="59" t="s">
        <v>91</v>
      </c>
    </row>
    <row r="241" spans="17:25" ht="15" customHeight="1" x14ac:dyDescent="0.3">
      <c r="Q241" s="94">
        <v>606</v>
      </c>
      <c r="R241" s="94">
        <f t="shared" ca="1" si="41"/>
        <v>45532</v>
      </c>
      <c r="S241" s="94" t="str">
        <f t="shared" ca="1" si="42"/>
        <v>2024</v>
      </c>
      <c r="T241" s="95">
        <f t="shared" ca="1" si="40"/>
        <v>2025</v>
      </c>
      <c r="U241" s="57">
        <f t="shared" ca="1" si="43"/>
        <v>45897</v>
      </c>
      <c r="V241" s="57" t="str">
        <f t="shared" ca="1" si="44"/>
        <v>Do</v>
      </c>
      <c r="W241" s="55">
        <v>240</v>
      </c>
      <c r="X241" s="59" t="s">
        <v>193</v>
      </c>
      <c r="Y241" s="59" t="s">
        <v>212</v>
      </c>
    </row>
    <row r="242" spans="17:25" ht="15" customHeight="1" x14ac:dyDescent="0.3">
      <c r="Q242" s="94">
        <v>607</v>
      </c>
      <c r="R242" s="94">
        <f t="shared" ca="1" si="41"/>
        <v>45533</v>
      </c>
      <c r="S242" s="94" t="str">
        <f t="shared" ca="1" si="42"/>
        <v>2024</v>
      </c>
      <c r="T242" s="95">
        <f t="shared" ca="1" si="40"/>
        <v>2025</v>
      </c>
      <c r="U242" s="57">
        <f t="shared" ca="1" si="43"/>
        <v>45898</v>
      </c>
      <c r="V242" s="57" t="str">
        <f t="shared" ca="1" si="44"/>
        <v>Fr</v>
      </c>
      <c r="W242" s="55">
        <v>241</v>
      </c>
      <c r="X242" s="59" t="s">
        <v>199</v>
      </c>
      <c r="Y242" s="59" t="s">
        <v>91</v>
      </c>
    </row>
    <row r="243" spans="17:25" ht="15" customHeight="1" x14ac:dyDescent="0.3">
      <c r="Q243" s="94">
        <v>608</v>
      </c>
      <c r="R243" s="94">
        <f t="shared" ca="1" si="41"/>
        <v>45534</v>
      </c>
      <c r="S243" s="94" t="str">
        <f t="shared" ca="1" si="42"/>
        <v>2024</v>
      </c>
      <c r="T243" s="95">
        <f t="shared" ca="1" si="40"/>
        <v>2025</v>
      </c>
      <c r="U243" s="57">
        <f t="shared" ca="1" si="43"/>
        <v>45899</v>
      </c>
      <c r="V243" s="57" t="str">
        <f t="shared" ca="1" si="44"/>
        <v>Sa</v>
      </c>
      <c r="W243" s="55">
        <v>242</v>
      </c>
      <c r="X243" s="59" t="s">
        <v>199</v>
      </c>
      <c r="Y243" s="59" t="s">
        <v>212</v>
      </c>
    </row>
    <row r="244" spans="17:25" ht="15" customHeight="1" x14ac:dyDescent="0.3">
      <c r="Q244" s="94">
        <v>609</v>
      </c>
      <c r="R244" s="94">
        <f t="shared" ca="1" si="41"/>
        <v>45535</v>
      </c>
      <c r="S244" s="94" t="str">
        <f t="shared" ca="1" si="42"/>
        <v>2024</v>
      </c>
      <c r="T244" s="95">
        <f t="shared" ca="1" si="40"/>
        <v>2025</v>
      </c>
      <c r="U244" s="57">
        <f t="shared" ca="1" si="43"/>
        <v>45900</v>
      </c>
      <c r="V244" s="57" t="str">
        <f t="shared" ca="1" si="44"/>
        <v>So</v>
      </c>
      <c r="W244" s="55">
        <v>243</v>
      </c>
      <c r="X244" s="59" t="s">
        <v>203</v>
      </c>
      <c r="Y244" s="59" t="s">
        <v>23</v>
      </c>
    </row>
    <row r="245" spans="17:25" ht="15" customHeight="1" x14ac:dyDescent="0.3">
      <c r="Q245" s="94">
        <v>610</v>
      </c>
      <c r="R245" s="94">
        <f t="shared" ca="1" si="41"/>
        <v>45536</v>
      </c>
      <c r="S245" s="94" t="str">
        <f t="shared" ca="1" si="42"/>
        <v>2024</v>
      </c>
      <c r="T245" s="95">
        <f t="shared" ca="1" si="40"/>
        <v>2025</v>
      </c>
      <c r="U245" s="57">
        <f t="shared" ca="1" si="43"/>
        <v>45901</v>
      </c>
      <c r="V245" s="57" t="str">
        <f t="shared" ca="1" si="44"/>
        <v>Mo</v>
      </c>
      <c r="W245" s="55">
        <v>244</v>
      </c>
      <c r="X245" s="59" t="s">
        <v>203</v>
      </c>
      <c r="Y245" s="59" t="s">
        <v>28</v>
      </c>
    </row>
    <row r="246" spans="17:25" ht="15" customHeight="1" x14ac:dyDescent="0.3">
      <c r="Q246" s="94">
        <v>611</v>
      </c>
      <c r="R246" s="94">
        <f t="shared" ca="1" si="41"/>
        <v>45537</v>
      </c>
      <c r="S246" s="94" t="str">
        <f t="shared" ca="1" si="42"/>
        <v>2024</v>
      </c>
      <c r="T246" s="95">
        <f t="shared" ca="1" si="40"/>
        <v>2025</v>
      </c>
      <c r="U246" s="57">
        <f t="shared" ca="1" si="43"/>
        <v>45902</v>
      </c>
      <c r="V246" s="57" t="str">
        <f t="shared" ca="1" si="44"/>
        <v>Di</v>
      </c>
      <c r="W246" s="55">
        <v>245</v>
      </c>
      <c r="X246" s="59" t="s">
        <v>205</v>
      </c>
      <c r="Y246" s="59" t="s">
        <v>23</v>
      </c>
    </row>
    <row r="247" spans="17:25" ht="15" customHeight="1" x14ac:dyDescent="0.3">
      <c r="Q247" s="94">
        <v>612</v>
      </c>
      <c r="R247" s="94">
        <f t="shared" ca="1" si="41"/>
        <v>45538</v>
      </c>
      <c r="S247" s="94" t="str">
        <f t="shared" ca="1" si="42"/>
        <v>2024</v>
      </c>
      <c r="T247" s="95">
        <f t="shared" ca="1" si="40"/>
        <v>2025</v>
      </c>
      <c r="U247" s="57">
        <f t="shared" ca="1" si="43"/>
        <v>45903</v>
      </c>
      <c r="V247" s="57" t="str">
        <f t="shared" ca="1" si="44"/>
        <v>Mi</v>
      </c>
      <c r="W247" s="55">
        <v>246</v>
      </c>
      <c r="X247" s="59" t="s">
        <v>205</v>
      </c>
      <c r="Y247" s="59" t="s">
        <v>28</v>
      </c>
    </row>
    <row r="248" spans="17:25" ht="15" customHeight="1" x14ac:dyDescent="0.3">
      <c r="Q248" s="94">
        <v>613</v>
      </c>
      <c r="R248" s="94">
        <f t="shared" ca="1" si="41"/>
        <v>45539</v>
      </c>
      <c r="S248" s="94" t="str">
        <f t="shared" ca="1" si="42"/>
        <v>2024</v>
      </c>
      <c r="T248" s="95">
        <f t="shared" ca="1" si="40"/>
        <v>2025</v>
      </c>
      <c r="U248" s="57">
        <f t="shared" ca="1" si="43"/>
        <v>45904</v>
      </c>
      <c r="V248" s="57" t="str">
        <f t="shared" ca="1" si="44"/>
        <v>Do</v>
      </c>
      <c r="W248" s="55">
        <v>247</v>
      </c>
      <c r="X248" s="59" t="s">
        <v>208</v>
      </c>
      <c r="Y248" s="59" t="s">
        <v>91</v>
      </c>
    </row>
    <row r="249" spans="17:25" ht="15" customHeight="1" x14ac:dyDescent="0.3">
      <c r="Q249" s="94">
        <v>614</v>
      </c>
      <c r="R249" s="94">
        <f t="shared" ca="1" si="41"/>
        <v>45540</v>
      </c>
      <c r="S249" s="94" t="str">
        <f t="shared" ca="1" si="42"/>
        <v>2024</v>
      </c>
      <c r="T249" s="95">
        <f t="shared" ca="1" si="40"/>
        <v>2025</v>
      </c>
      <c r="U249" s="57">
        <f t="shared" ca="1" si="43"/>
        <v>45905</v>
      </c>
      <c r="V249" s="57" t="str">
        <f t="shared" ca="1" si="44"/>
        <v>Fr</v>
      </c>
      <c r="W249" s="55">
        <v>248</v>
      </c>
      <c r="X249" s="59" t="s">
        <v>208</v>
      </c>
      <c r="Y249" s="59" t="s">
        <v>212</v>
      </c>
    </row>
    <row r="250" spans="17:25" ht="15" customHeight="1" x14ac:dyDescent="0.3">
      <c r="Q250" s="94">
        <v>615</v>
      </c>
      <c r="R250" s="94">
        <f t="shared" ca="1" si="41"/>
        <v>45541</v>
      </c>
      <c r="S250" s="94" t="str">
        <f t="shared" ca="1" si="42"/>
        <v>2024</v>
      </c>
      <c r="T250" s="95">
        <f t="shared" ca="1" si="40"/>
        <v>2025</v>
      </c>
      <c r="U250" s="57">
        <f t="shared" ca="1" si="43"/>
        <v>45906</v>
      </c>
      <c r="V250" s="57" t="str">
        <f t="shared" ca="1" si="44"/>
        <v>Sa</v>
      </c>
      <c r="W250" s="55">
        <v>249</v>
      </c>
      <c r="X250" s="59" t="s">
        <v>210</v>
      </c>
      <c r="Y250" s="59" t="s">
        <v>91</v>
      </c>
    </row>
    <row r="251" spans="17:25" ht="15" customHeight="1" x14ac:dyDescent="0.3">
      <c r="Q251" s="94">
        <v>616</v>
      </c>
      <c r="R251" s="94">
        <f t="shared" ca="1" si="41"/>
        <v>45542</v>
      </c>
      <c r="S251" s="94" t="str">
        <f t="shared" ca="1" si="42"/>
        <v>2024</v>
      </c>
      <c r="T251" s="95">
        <f t="shared" ca="1" si="40"/>
        <v>2025</v>
      </c>
      <c r="U251" s="57">
        <f t="shared" ca="1" si="43"/>
        <v>45907</v>
      </c>
      <c r="V251" s="57" t="str">
        <f t="shared" ca="1" si="44"/>
        <v>So</v>
      </c>
      <c r="W251" s="55">
        <v>250</v>
      </c>
      <c r="X251" s="59" t="s">
        <v>211</v>
      </c>
      <c r="Y251" s="59" t="s">
        <v>91</v>
      </c>
    </row>
    <row r="252" spans="17:25" ht="15" customHeight="1" x14ac:dyDescent="0.3">
      <c r="Q252" s="94">
        <v>617</v>
      </c>
      <c r="R252" s="94">
        <f t="shared" ca="1" si="41"/>
        <v>45543</v>
      </c>
      <c r="S252" s="94" t="str">
        <f t="shared" ca="1" si="42"/>
        <v>2024</v>
      </c>
      <c r="T252" s="95">
        <f t="shared" ca="1" si="40"/>
        <v>2025</v>
      </c>
      <c r="U252" s="57">
        <f t="shared" ca="1" si="43"/>
        <v>45908</v>
      </c>
      <c r="V252" s="57" t="str">
        <f t="shared" ca="1" si="44"/>
        <v>Mo</v>
      </c>
      <c r="W252" s="55">
        <v>251</v>
      </c>
      <c r="X252" s="59" t="s">
        <v>211</v>
      </c>
      <c r="Y252" s="59" t="s">
        <v>212</v>
      </c>
    </row>
    <row r="253" spans="17:25" ht="15" customHeight="1" x14ac:dyDescent="0.3">
      <c r="Q253" s="94">
        <v>618</v>
      </c>
      <c r="R253" s="94">
        <f t="shared" ca="1" si="41"/>
        <v>45544</v>
      </c>
      <c r="S253" s="94" t="str">
        <f t="shared" ca="1" si="42"/>
        <v>2024</v>
      </c>
      <c r="T253" s="95">
        <f t="shared" ca="1" si="40"/>
        <v>2025</v>
      </c>
      <c r="U253" s="57">
        <f t="shared" ca="1" si="43"/>
        <v>45909</v>
      </c>
      <c r="V253" s="57" t="str">
        <f t="shared" ca="1" si="44"/>
        <v>Di</v>
      </c>
      <c r="W253" s="55">
        <v>252</v>
      </c>
      <c r="X253" s="59" t="s">
        <v>213</v>
      </c>
      <c r="Y253" s="59" t="s">
        <v>17</v>
      </c>
    </row>
    <row r="254" spans="17:25" ht="15" customHeight="1" x14ac:dyDescent="0.3">
      <c r="Q254" s="94">
        <v>619</v>
      </c>
      <c r="R254" s="94">
        <f t="shared" ca="1" si="41"/>
        <v>45545</v>
      </c>
      <c r="S254" s="94" t="str">
        <f t="shared" ca="1" si="42"/>
        <v>2024</v>
      </c>
      <c r="T254" s="95">
        <f t="shared" ca="1" si="40"/>
        <v>2025</v>
      </c>
      <c r="U254" s="57">
        <f t="shared" ca="1" si="43"/>
        <v>45910</v>
      </c>
      <c r="V254" s="57" t="str">
        <f t="shared" ca="1" si="44"/>
        <v>Mi</v>
      </c>
      <c r="W254" s="55">
        <v>253</v>
      </c>
      <c r="X254" s="59" t="s">
        <v>550</v>
      </c>
      <c r="Y254" s="59" t="s">
        <v>551</v>
      </c>
    </row>
    <row r="255" spans="17:25" ht="15" customHeight="1" x14ac:dyDescent="0.3">
      <c r="Q255" s="94">
        <v>620</v>
      </c>
      <c r="R255" s="94">
        <f t="shared" ca="1" si="41"/>
        <v>45546</v>
      </c>
      <c r="S255" s="94" t="str">
        <f t="shared" ca="1" si="42"/>
        <v>2024</v>
      </c>
      <c r="T255" s="95">
        <f t="shared" ca="1" si="40"/>
        <v>2025</v>
      </c>
      <c r="U255" s="57">
        <f t="shared" ca="1" si="43"/>
        <v>45911</v>
      </c>
      <c r="V255" s="57" t="str">
        <f t="shared" ca="1" si="44"/>
        <v>Do</v>
      </c>
      <c r="W255" s="55">
        <v>254</v>
      </c>
      <c r="X255" s="59" t="s">
        <v>220</v>
      </c>
      <c r="Y255" s="59" t="s">
        <v>91</v>
      </c>
    </row>
    <row r="256" spans="17:25" ht="15" customHeight="1" x14ac:dyDescent="0.3">
      <c r="Q256" s="94">
        <v>621</v>
      </c>
      <c r="R256" s="94">
        <f t="shared" ca="1" si="41"/>
        <v>45547</v>
      </c>
      <c r="S256" s="94" t="str">
        <f t="shared" ca="1" si="42"/>
        <v>2024</v>
      </c>
      <c r="T256" s="95">
        <f t="shared" ca="1" si="40"/>
        <v>2025</v>
      </c>
      <c r="U256" s="57">
        <f t="shared" ca="1" si="43"/>
        <v>45912</v>
      </c>
      <c r="V256" s="57" t="str">
        <f t="shared" ca="1" si="44"/>
        <v>Fr</v>
      </c>
      <c r="W256" s="55">
        <v>255</v>
      </c>
      <c r="X256" s="59" t="s">
        <v>220</v>
      </c>
      <c r="Y256" s="59" t="s">
        <v>92</v>
      </c>
    </row>
    <row r="257" spans="17:25" ht="15" customHeight="1" x14ac:dyDescent="0.3">
      <c r="Q257" s="94">
        <v>622</v>
      </c>
      <c r="R257" s="94">
        <f t="shared" ca="1" si="41"/>
        <v>45548</v>
      </c>
      <c r="S257" s="94" t="str">
        <f t="shared" ca="1" si="42"/>
        <v>2024</v>
      </c>
      <c r="T257" s="95">
        <f t="shared" ca="1" si="40"/>
        <v>2025</v>
      </c>
      <c r="U257" s="57">
        <f t="shared" ca="1" si="43"/>
        <v>45913</v>
      </c>
      <c r="V257" s="57" t="str">
        <f t="shared" ca="1" si="44"/>
        <v>Sa</v>
      </c>
      <c r="W257" s="55">
        <v>256</v>
      </c>
      <c r="X257" s="59" t="s">
        <v>220</v>
      </c>
      <c r="Y257" s="59" t="s">
        <v>265</v>
      </c>
    </row>
    <row r="258" spans="17:25" ht="15" customHeight="1" x14ac:dyDescent="0.3">
      <c r="Q258" s="94">
        <v>623</v>
      </c>
      <c r="R258" s="94">
        <f t="shared" ca="1" si="41"/>
        <v>45549</v>
      </c>
      <c r="S258" s="94" t="str">
        <f t="shared" ca="1" si="42"/>
        <v>2024</v>
      </c>
      <c r="T258" s="95">
        <f t="shared" ref="T258:T321" ca="1" si="45">IF(A$14&gt;R258,S258+1,S258)</f>
        <v>2025</v>
      </c>
      <c r="U258" s="57">
        <f t="shared" ca="1" si="43"/>
        <v>45914</v>
      </c>
      <c r="V258" s="57" t="str">
        <f t="shared" ca="1" si="44"/>
        <v>So</v>
      </c>
      <c r="W258" s="55">
        <v>257</v>
      </c>
      <c r="X258" s="59" t="s">
        <v>220</v>
      </c>
      <c r="Y258" s="59" t="s">
        <v>272</v>
      </c>
    </row>
    <row r="259" spans="17:25" ht="15" customHeight="1" x14ac:dyDescent="0.3">
      <c r="Q259" s="94">
        <v>624</v>
      </c>
      <c r="R259" s="94">
        <f t="shared" ref="R259:R322" ca="1" si="46">DATE(TEXT($M$2,"JJJJ"),TEXT(Q259,"MM"),TEXT(Q259,"TT"))</f>
        <v>45550</v>
      </c>
      <c r="S259" s="94" t="str">
        <f t="shared" ref="S259:S322" ca="1" si="47">TEXT(R259,"JJJJ")</f>
        <v>2024</v>
      </c>
      <c r="T259" s="95">
        <f t="shared" ca="1" si="45"/>
        <v>2025</v>
      </c>
      <c r="U259" s="57">
        <f t="shared" ref="U259:U322" ca="1" si="48">DATE(T259,TEXT(R259,"MM"),TEXT(R259,"TT"))</f>
        <v>45915</v>
      </c>
      <c r="V259" s="57" t="str">
        <f t="shared" ref="V259:V322" ca="1" si="49">TEXT(U259,"TTT")</f>
        <v>Mo</v>
      </c>
      <c r="W259" s="55">
        <v>258</v>
      </c>
      <c r="X259" s="59" t="s">
        <v>227</v>
      </c>
      <c r="Y259" s="59" t="s">
        <v>23</v>
      </c>
    </row>
    <row r="260" spans="17:25" ht="15" customHeight="1" x14ac:dyDescent="0.3">
      <c r="Q260" s="94">
        <v>625</v>
      </c>
      <c r="R260" s="94">
        <f t="shared" ca="1" si="46"/>
        <v>45551</v>
      </c>
      <c r="S260" s="94" t="str">
        <f t="shared" ca="1" si="47"/>
        <v>2024</v>
      </c>
      <c r="T260" s="95">
        <f t="shared" ca="1" si="45"/>
        <v>2025</v>
      </c>
      <c r="U260" s="57">
        <f t="shared" ca="1" si="48"/>
        <v>45916</v>
      </c>
      <c r="V260" s="57" t="str">
        <f t="shared" ca="1" si="49"/>
        <v>Di</v>
      </c>
      <c r="W260" s="55">
        <v>259</v>
      </c>
      <c r="X260" s="59" t="s">
        <v>227</v>
      </c>
      <c r="Y260" s="59" t="s">
        <v>103</v>
      </c>
    </row>
    <row r="261" spans="17:25" ht="15" customHeight="1" x14ac:dyDescent="0.3">
      <c r="Q261" s="94">
        <v>626</v>
      </c>
      <c r="R261" s="94">
        <f t="shared" ca="1" si="46"/>
        <v>45552</v>
      </c>
      <c r="S261" s="94" t="str">
        <f t="shared" ca="1" si="47"/>
        <v>2024</v>
      </c>
      <c r="T261" s="95">
        <f t="shared" ca="1" si="45"/>
        <v>2025</v>
      </c>
      <c r="U261" s="57">
        <f t="shared" ca="1" si="48"/>
        <v>45917</v>
      </c>
      <c r="V261" s="57" t="str">
        <f t="shared" ca="1" si="49"/>
        <v>Mi</v>
      </c>
      <c r="W261" s="55">
        <v>260</v>
      </c>
      <c r="X261" s="59" t="s">
        <v>231</v>
      </c>
      <c r="Y261" s="59" t="s">
        <v>23</v>
      </c>
    </row>
    <row r="262" spans="17:25" ht="15" customHeight="1" x14ac:dyDescent="0.3">
      <c r="Q262" s="94">
        <v>627</v>
      </c>
      <c r="R262" s="94">
        <f t="shared" ca="1" si="46"/>
        <v>45553</v>
      </c>
      <c r="S262" s="94" t="str">
        <f t="shared" ca="1" si="47"/>
        <v>2024</v>
      </c>
      <c r="T262" s="95">
        <f t="shared" ca="1" si="45"/>
        <v>2025</v>
      </c>
      <c r="U262" s="57">
        <f t="shared" ca="1" si="48"/>
        <v>45918</v>
      </c>
      <c r="V262" s="57" t="str">
        <f t="shared" ca="1" si="49"/>
        <v>Do</v>
      </c>
      <c r="W262" s="55">
        <v>261</v>
      </c>
      <c r="X262" s="59" t="s">
        <v>231</v>
      </c>
      <c r="Y262" s="59" t="s">
        <v>103</v>
      </c>
    </row>
    <row r="263" spans="17:25" ht="15" customHeight="1" x14ac:dyDescent="0.3">
      <c r="Q263" s="94">
        <v>628</v>
      </c>
      <c r="R263" s="94">
        <f t="shared" ca="1" si="46"/>
        <v>45554</v>
      </c>
      <c r="S263" s="94" t="str">
        <f t="shared" ca="1" si="47"/>
        <v>2024</v>
      </c>
      <c r="T263" s="95">
        <f t="shared" ca="1" si="45"/>
        <v>2025</v>
      </c>
      <c r="U263" s="57">
        <f t="shared" ca="1" si="48"/>
        <v>45919</v>
      </c>
      <c r="V263" s="57" t="str">
        <f t="shared" ca="1" si="49"/>
        <v>Fr</v>
      </c>
      <c r="W263" s="55">
        <v>262</v>
      </c>
      <c r="X263" s="59" t="s">
        <v>233</v>
      </c>
      <c r="Y263" s="59" t="s">
        <v>91</v>
      </c>
    </row>
    <row r="264" spans="17:25" ht="15" customHeight="1" x14ac:dyDescent="0.3">
      <c r="Q264" s="94">
        <v>629</v>
      </c>
      <c r="R264" s="94">
        <f t="shared" ca="1" si="46"/>
        <v>45555</v>
      </c>
      <c r="S264" s="94" t="str">
        <f t="shared" ca="1" si="47"/>
        <v>2024</v>
      </c>
      <c r="T264" s="95">
        <f t="shared" ca="1" si="45"/>
        <v>2025</v>
      </c>
      <c r="U264" s="57">
        <f t="shared" ca="1" si="48"/>
        <v>45920</v>
      </c>
      <c r="V264" s="57" t="str">
        <f t="shared" ca="1" si="49"/>
        <v>Sa</v>
      </c>
      <c r="W264" s="55">
        <v>263</v>
      </c>
      <c r="X264" s="59" t="s">
        <v>235</v>
      </c>
      <c r="Y264" s="59" t="s">
        <v>50</v>
      </c>
    </row>
    <row r="265" spans="17:25" ht="15" customHeight="1" x14ac:dyDescent="0.3">
      <c r="Q265" s="94">
        <v>630</v>
      </c>
      <c r="R265" s="94">
        <f t="shared" ca="1" si="46"/>
        <v>45556</v>
      </c>
      <c r="S265" s="94" t="str">
        <f t="shared" ca="1" si="47"/>
        <v>2024</v>
      </c>
      <c r="T265" s="95">
        <f t="shared" ca="1" si="45"/>
        <v>2025</v>
      </c>
      <c r="U265" s="57">
        <f t="shared" ca="1" si="48"/>
        <v>45921</v>
      </c>
      <c r="V265" s="57" t="str">
        <f t="shared" ca="1" si="49"/>
        <v>So</v>
      </c>
      <c r="W265" s="55">
        <v>264</v>
      </c>
      <c r="X265" s="59" t="s">
        <v>277</v>
      </c>
      <c r="Y265" s="59" t="s">
        <v>77</v>
      </c>
    </row>
    <row r="266" spans="17:25" ht="15" customHeight="1" x14ac:dyDescent="0.3">
      <c r="Q266" s="94">
        <v>631</v>
      </c>
      <c r="R266" s="94">
        <f t="shared" ca="1" si="46"/>
        <v>45557</v>
      </c>
      <c r="S266" s="94" t="str">
        <f t="shared" ca="1" si="47"/>
        <v>2024</v>
      </c>
      <c r="T266" s="95">
        <f t="shared" ca="1" si="45"/>
        <v>2025</v>
      </c>
      <c r="U266" s="57">
        <f t="shared" ca="1" si="48"/>
        <v>45922</v>
      </c>
      <c r="V266" s="57" t="str">
        <f t="shared" ca="1" si="49"/>
        <v>Mo</v>
      </c>
      <c r="W266" s="55">
        <v>265</v>
      </c>
      <c r="X266" s="59" t="s">
        <v>240</v>
      </c>
      <c r="Y266" s="59" t="s">
        <v>77</v>
      </c>
    </row>
    <row r="267" spans="17:25" ht="15" customHeight="1" x14ac:dyDescent="0.3">
      <c r="Q267" s="94">
        <v>632</v>
      </c>
      <c r="R267" s="94">
        <f t="shared" ca="1" si="46"/>
        <v>45558</v>
      </c>
      <c r="S267" s="94" t="str">
        <f t="shared" ca="1" si="47"/>
        <v>2024</v>
      </c>
      <c r="T267" s="95">
        <f t="shared" ca="1" si="45"/>
        <v>2025</v>
      </c>
      <c r="U267" s="57">
        <f t="shared" ca="1" si="48"/>
        <v>45923</v>
      </c>
      <c r="V267" s="57" t="str">
        <f t="shared" ca="1" si="49"/>
        <v>Di</v>
      </c>
      <c r="W267" s="55">
        <v>266</v>
      </c>
      <c r="X267" s="59" t="s">
        <v>241</v>
      </c>
      <c r="Y267" s="59" t="s">
        <v>91</v>
      </c>
    </row>
    <row r="268" spans="17:25" ht="15" customHeight="1" x14ac:dyDescent="0.3">
      <c r="Q268" s="94">
        <v>633</v>
      </c>
      <c r="R268" s="94">
        <f t="shared" ca="1" si="46"/>
        <v>45559</v>
      </c>
      <c r="S268" s="94" t="str">
        <f t="shared" ca="1" si="47"/>
        <v>2024</v>
      </c>
      <c r="T268" s="95">
        <f t="shared" ca="1" si="45"/>
        <v>2025</v>
      </c>
      <c r="U268" s="57">
        <f t="shared" ca="1" si="48"/>
        <v>45924</v>
      </c>
      <c r="V268" s="57" t="str">
        <f t="shared" ca="1" si="49"/>
        <v>Mi</v>
      </c>
      <c r="W268" s="55">
        <v>267</v>
      </c>
      <c r="X268" s="59" t="s">
        <v>241</v>
      </c>
      <c r="Y268" s="59" t="s">
        <v>212</v>
      </c>
    </row>
    <row r="269" spans="17:25" ht="15" customHeight="1" x14ac:dyDescent="0.3">
      <c r="Q269" s="94">
        <v>634</v>
      </c>
      <c r="R269" s="94">
        <f t="shared" ca="1" si="46"/>
        <v>45560</v>
      </c>
      <c r="S269" s="94" t="str">
        <f t="shared" ca="1" si="47"/>
        <v>2024</v>
      </c>
      <c r="T269" s="95">
        <f t="shared" ca="1" si="45"/>
        <v>2025</v>
      </c>
      <c r="U269" s="57">
        <f t="shared" ca="1" si="48"/>
        <v>45925</v>
      </c>
      <c r="V269" s="57" t="str">
        <f t="shared" ca="1" si="49"/>
        <v>Do</v>
      </c>
      <c r="W269" s="55">
        <v>268</v>
      </c>
      <c r="X269" s="59" t="s">
        <v>241</v>
      </c>
      <c r="Y269" s="59" t="s">
        <v>268</v>
      </c>
    </row>
    <row r="270" spans="17:25" ht="15" customHeight="1" x14ac:dyDescent="0.3">
      <c r="Q270" s="94">
        <v>635</v>
      </c>
      <c r="R270" s="94">
        <f t="shared" ca="1" si="46"/>
        <v>45561</v>
      </c>
      <c r="S270" s="94" t="str">
        <f t="shared" ca="1" si="47"/>
        <v>2024</v>
      </c>
      <c r="T270" s="95">
        <f t="shared" ca="1" si="45"/>
        <v>2025</v>
      </c>
      <c r="U270" s="57">
        <f t="shared" ca="1" si="48"/>
        <v>45926</v>
      </c>
      <c r="V270" s="57" t="str">
        <f t="shared" ca="1" si="49"/>
        <v>Fr</v>
      </c>
      <c r="W270" s="55">
        <v>269</v>
      </c>
      <c r="X270" s="59" t="s">
        <v>241</v>
      </c>
      <c r="Y270" s="59" t="s">
        <v>108</v>
      </c>
    </row>
    <row r="271" spans="17:25" ht="15" customHeight="1" x14ac:dyDescent="0.3">
      <c r="Q271" s="94">
        <v>636</v>
      </c>
      <c r="R271" s="94">
        <f t="shared" ca="1" si="46"/>
        <v>45562</v>
      </c>
      <c r="S271" s="94" t="str">
        <f t="shared" ca="1" si="47"/>
        <v>2024</v>
      </c>
      <c r="T271" s="95">
        <f t="shared" ca="1" si="45"/>
        <v>2025</v>
      </c>
      <c r="U271" s="57">
        <f t="shared" ca="1" si="48"/>
        <v>45927</v>
      </c>
      <c r="V271" s="57" t="str">
        <f t="shared" ca="1" si="49"/>
        <v>Sa</v>
      </c>
      <c r="W271" s="55">
        <v>270</v>
      </c>
      <c r="X271" s="59" t="s">
        <v>241</v>
      </c>
      <c r="Y271" s="59" t="s">
        <v>109</v>
      </c>
    </row>
    <row r="272" spans="17:25" ht="15" customHeight="1" x14ac:dyDescent="0.3">
      <c r="Q272" s="94">
        <v>637</v>
      </c>
      <c r="R272" s="94">
        <f t="shared" ca="1" si="46"/>
        <v>45563</v>
      </c>
      <c r="S272" s="94" t="str">
        <f t="shared" ca="1" si="47"/>
        <v>2024</v>
      </c>
      <c r="T272" s="95">
        <f t="shared" ca="1" si="45"/>
        <v>2025</v>
      </c>
      <c r="U272" s="57">
        <f t="shared" ca="1" si="48"/>
        <v>45928</v>
      </c>
      <c r="V272" s="57" t="str">
        <f t="shared" ca="1" si="49"/>
        <v>So</v>
      </c>
      <c r="W272" s="55">
        <v>271</v>
      </c>
      <c r="X272" s="59" t="s">
        <v>241</v>
      </c>
      <c r="Y272" s="59" t="s">
        <v>520</v>
      </c>
    </row>
    <row r="273" spans="17:25" ht="15" customHeight="1" x14ac:dyDescent="0.3">
      <c r="Q273" s="94">
        <v>638</v>
      </c>
      <c r="R273" s="94">
        <f t="shared" ca="1" si="46"/>
        <v>45564</v>
      </c>
      <c r="S273" s="94" t="str">
        <f t="shared" ca="1" si="47"/>
        <v>2024</v>
      </c>
      <c r="T273" s="95">
        <f t="shared" ca="1" si="45"/>
        <v>2025</v>
      </c>
      <c r="U273" s="57">
        <f t="shared" ca="1" si="48"/>
        <v>45929</v>
      </c>
      <c r="V273" s="57" t="str">
        <f t="shared" ca="1" si="49"/>
        <v>Mo</v>
      </c>
      <c r="W273" s="55">
        <v>272</v>
      </c>
      <c r="X273" s="59" t="s">
        <v>241</v>
      </c>
      <c r="Y273" s="59" t="s">
        <v>541</v>
      </c>
    </row>
    <row r="274" spans="17:25" ht="15" customHeight="1" x14ac:dyDescent="0.3">
      <c r="Q274" s="94">
        <v>639</v>
      </c>
      <c r="R274" s="94">
        <f t="shared" ca="1" si="46"/>
        <v>45565</v>
      </c>
      <c r="S274" s="94" t="str">
        <f t="shared" ca="1" si="47"/>
        <v>2024</v>
      </c>
      <c r="T274" s="95">
        <f t="shared" ca="1" si="45"/>
        <v>2025</v>
      </c>
      <c r="U274" s="57">
        <f t="shared" ca="1" si="48"/>
        <v>45930</v>
      </c>
      <c r="V274" s="57" t="str">
        <f t="shared" ca="1" si="49"/>
        <v>Di</v>
      </c>
      <c r="W274" s="55">
        <v>273</v>
      </c>
      <c r="X274" s="59" t="s">
        <v>241</v>
      </c>
      <c r="Y274" s="59" t="s">
        <v>150</v>
      </c>
    </row>
    <row r="275" spans="17:25" ht="15" customHeight="1" x14ac:dyDescent="0.3">
      <c r="Q275" s="94">
        <v>640</v>
      </c>
      <c r="R275" s="94">
        <f t="shared" ca="1" si="46"/>
        <v>45566</v>
      </c>
      <c r="S275" s="94" t="str">
        <f t="shared" ca="1" si="47"/>
        <v>2024</v>
      </c>
      <c r="T275" s="95">
        <f t="shared" ca="1" si="45"/>
        <v>2025</v>
      </c>
      <c r="U275" s="57">
        <f t="shared" ca="1" si="48"/>
        <v>45931</v>
      </c>
      <c r="V275" s="57" t="str">
        <f t="shared" ca="1" si="49"/>
        <v>Mi</v>
      </c>
      <c r="W275" s="55">
        <v>274</v>
      </c>
      <c r="X275" s="59" t="s">
        <v>22</v>
      </c>
      <c r="Y275" s="59" t="s">
        <v>17</v>
      </c>
    </row>
    <row r="276" spans="17:25" ht="15" customHeight="1" x14ac:dyDescent="0.3">
      <c r="Q276" s="94">
        <v>641</v>
      </c>
      <c r="R276" s="94">
        <f t="shared" ca="1" si="46"/>
        <v>45567</v>
      </c>
      <c r="S276" s="94" t="str">
        <f t="shared" ca="1" si="47"/>
        <v>2024</v>
      </c>
      <c r="T276" s="95">
        <f t="shared" ca="1" si="45"/>
        <v>2025</v>
      </c>
      <c r="U276" s="57">
        <f t="shared" ca="1" si="48"/>
        <v>45932</v>
      </c>
      <c r="V276" s="57" t="str">
        <f t="shared" ca="1" si="49"/>
        <v>Do</v>
      </c>
      <c r="W276" s="55">
        <v>275</v>
      </c>
      <c r="X276" s="59" t="s">
        <v>22</v>
      </c>
      <c r="Y276" s="59" t="s">
        <v>264</v>
      </c>
    </row>
    <row r="277" spans="17:25" ht="15" customHeight="1" x14ac:dyDescent="0.3">
      <c r="Q277" s="94">
        <v>642</v>
      </c>
      <c r="R277" s="94">
        <f t="shared" ca="1" si="46"/>
        <v>45568</v>
      </c>
      <c r="S277" s="94" t="str">
        <f t="shared" ca="1" si="47"/>
        <v>2024</v>
      </c>
      <c r="T277" s="95">
        <f t="shared" ca="1" si="45"/>
        <v>2025</v>
      </c>
      <c r="U277" s="57">
        <f t="shared" ca="1" si="48"/>
        <v>45933</v>
      </c>
      <c r="V277" s="57" t="str">
        <f t="shared" ca="1" si="49"/>
        <v>Fr</v>
      </c>
      <c r="W277" s="55">
        <v>276</v>
      </c>
      <c r="X277" s="59" t="s">
        <v>22</v>
      </c>
      <c r="Y277" s="59" t="s">
        <v>265</v>
      </c>
    </row>
    <row r="278" spans="17:25" ht="15" customHeight="1" x14ac:dyDescent="0.3">
      <c r="Q278" s="94">
        <v>643</v>
      </c>
      <c r="R278" s="94">
        <f t="shared" ca="1" si="46"/>
        <v>45569</v>
      </c>
      <c r="S278" s="94" t="str">
        <f t="shared" ca="1" si="47"/>
        <v>2024</v>
      </c>
      <c r="T278" s="95">
        <f t="shared" ca="1" si="45"/>
        <v>2025</v>
      </c>
      <c r="U278" s="57">
        <f t="shared" ca="1" si="48"/>
        <v>45934</v>
      </c>
      <c r="V278" s="57" t="str">
        <f t="shared" ca="1" si="49"/>
        <v>Sa</v>
      </c>
      <c r="W278" s="55">
        <v>277</v>
      </c>
      <c r="X278" s="59" t="s">
        <v>22</v>
      </c>
      <c r="Y278" s="59" t="s">
        <v>272</v>
      </c>
    </row>
    <row r="279" spans="17:25" ht="15" customHeight="1" x14ac:dyDescent="0.3">
      <c r="Q279" s="94">
        <v>644</v>
      </c>
      <c r="R279" s="94">
        <f t="shared" ca="1" si="46"/>
        <v>45570</v>
      </c>
      <c r="S279" s="94" t="str">
        <f t="shared" ca="1" si="47"/>
        <v>2024</v>
      </c>
      <c r="T279" s="95">
        <f t="shared" ca="1" si="45"/>
        <v>2025</v>
      </c>
      <c r="U279" s="57">
        <f t="shared" ca="1" si="48"/>
        <v>45935</v>
      </c>
      <c r="V279" s="57" t="str">
        <f t="shared" ca="1" si="49"/>
        <v>So</v>
      </c>
      <c r="W279" s="55">
        <v>278</v>
      </c>
      <c r="X279" s="59" t="s">
        <v>22</v>
      </c>
      <c r="Y279" s="59" t="s">
        <v>275</v>
      </c>
    </row>
    <row r="280" spans="17:25" ht="15" customHeight="1" x14ac:dyDescent="0.3">
      <c r="Q280" s="94">
        <v>645</v>
      </c>
      <c r="R280" s="94">
        <f t="shared" ca="1" si="46"/>
        <v>45571</v>
      </c>
      <c r="S280" s="94" t="str">
        <f t="shared" ca="1" si="47"/>
        <v>2024</v>
      </c>
      <c r="T280" s="95">
        <f t="shared" ca="1" si="45"/>
        <v>2025</v>
      </c>
      <c r="U280" s="57">
        <f t="shared" ca="1" si="48"/>
        <v>45936</v>
      </c>
      <c r="V280" s="57" t="str">
        <f t="shared" ca="1" si="49"/>
        <v>Mo</v>
      </c>
      <c r="W280" s="55">
        <v>279</v>
      </c>
      <c r="X280" s="59" t="s">
        <v>22</v>
      </c>
      <c r="Y280" s="59" t="s">
        <v>520</v>
      </c>
    </row>
    <row r="281" spans="17:25" ht="15" customHeight="1" x14ac:dyDescent="0.3">
      <c r="Q281" s="94">
        <v>646</v>
      </c>
      <c r="R281" s="94">
        <f t="shared" ca="1" si="46"/>
        <v>45572</v>
      </c>
      <c r="S281" s="94" t="str">
        <f t="shared" ca="1" si="47"/>
        <v>2024</v>
      </c>
      <c r="T281" s="95">
        <f t="shared" ca="1" si="45"/>
        <v>2025</v>
      </c>
      <c r="U281" s="57">
        <f t="shared" ca="1" si="48"/>
        <v>45937</v>
      </c>
      <c r="V281" s="57" t="str">
        <f t="shared" ca="1" si="49"/>
        <v>Di</v>
      </c>
      <c r="W281" s="55">
        <v>280</v>
      </c>
      <c r="X281" s="59" t="s">
        <v>22</v>
      </c>
      <c r="Y281" s="59" t="s">
        <v>541</v>
      </c>
    </row>
    <row r="282" spans="17:25" ht="15" customHeight="1" x14ac:dyDescent="0.3">
      <c r="Q282" s="94">
        <v>647</v>
      </c>
      <c r="R282" s="94">
        <f t="shared" ca="1" si="46"/>
        <v>45573</v>
      </c>
      <c r="S282" s="94" t="str">
        <f t="shared" ca="1" si="47"/>
        <v>2024</v>
      </c>
      <c r="T282" s="95">
        <f t="shared" ca="1" si="45"/>
        <v>2025</v>
      </c>
      <c r="U282" s="57">
        <f t="shared" ca="1" si="48"/>
        <v>45938</v>
      </c>
      <c r="V282" s="57" t="str">
        <f t="shared" ca="1" si="49"/>
        <v>Mi</v>
      </c>
      <c r="W282" s="55">
        <v>281</v>
      </c>
      <c r="X282" s="59" t="s">
        <v>22</v>
      </c>
      <c r="Y282" s="59" t="s">
        <v>544</v>
      </c>
    </row>
    <row r="283" spans="17:25" ht="15" customHeight="1" x14ac:dyDescent="0.3">
      <c r="Q283" s="94">
        <v>648</v>
      </c>
      <c r="R283" s="94">
        <f t="shared" ca="1" si="46"/>
        <v>45574</v>
      </c>
      <c r="S283" s="94" t="str">
        <f t="shared" ca="1" si="47"/>
        <v>2024</v>
      </c>
      <c r="T283" s="95">
        <f t="shared" ca="1" si="45"/>
        <v>2025</v>
      </c>
      <c r="U283" s="57">
        <f t="shared" ca="1" si="48"/>
        <v>45939</v>
      </c>
      <c r="V283" s="57" t="str">
        <f t="shared" ca="1" si="49"/>
        <v>Do</v>
      </c>
      <c r="W283" s="55">
        <v>282</v>
      </c>
      <c r="X283" s="59" t="s">
        <v>22</v>
      </c>
      <c r="Y283" s="59" t="s">
        <v>266</v>
      </c>
    </row>
    <row r="284" spans="17:25" ht="15" customHeight="1" x14ac:dyDescent="0.3">
      <c r="Q284" s="94">
        <v>649</v>
      </c>
      <c r="R284" s="94">
        <f t="shared" ca="1" si="46"/>
        <v>45575</v>
      </c>
      <c r="S284" s="94" t="str">
        <f t="shared" ca="1" si="47"/>
        <v>2024</v>
      </c>
      <c r="T284" s="95">
        <f t="shared" ca="1" si="45"/>
        <v>2025</v>
      </c>
      <c r="U284" s="57">
        <f t="shared" ca="1" si="48"/>
        <v>45940</v>
      </c>
      <c r="V284" s="57" t="str">
        <f t="shared" ca="1" si="49"/>
        <v>Fr</v>
      </c>
      <c r="W284" s="55">
        <v>283</v>
      </c>
      <c r="X284" s="59" t="s">
        <v>22</v>
      </c>
      <c r="Y284" s="59" t="s">
        <v>267</v>
      </c>
    </row>
    <row r="285" spans="17:25" ht="15" customHeight="1" x14ac:dyDescent="0.3">
      <c r="Q285" s="94">
        <v>650</v>
      </c>
      <c r="R285" s="94">
        <f t="shared" ca="1" si="46"/>
        <v>45576</v>
      </c>
      <c r="S285" s="94" t="str">
        <f t="shared" ca="1" si="47"/>
        <v>2024</v>
      </c>
      <c r="T285" s="95">
        <f t="shared" ca="1" si="45"/>
        <v>2025</v>
      </c>
      <c r="U285" s="57">
        <f t="shared" ca="1" si="48"/>
        <v>45941</v>
      </c>
      <c r="V285" s="57" t="str">
        <f t="shared" ca="1" si="49"/>
        <v>Sa</v>
      </c>
      <c r="W285" s="55">
        <v>284</v>
      </c>
      <c r="X285" s="59" t="s">
        <v>76</v>
      </c>
      <c r="Y285" s="59" t="s">
        <v>91</v>
      </c>
    </row>
    <row r="286" spans="17:25" ht="15" customHeight="1" x14ac:dyDescent="0.3">
      <c r="Q286" s="94">
        <v>651</v>
      </c>
      <c r="R286" s="94">
        <f t="shared" ca="1" si="46"/>
        <v>45577</v>
      </c>
      <c r="S286" s="94" t="str">
        <f t="shared" ca="1" si="47"/>
        <v>2024</v>
      </c>
      <c r="T286" s="95">
        <f t="shared" ca="1" si="45"/>
        <v>2025</v>
      </c>
      <c r="U286" s="57">
        <f t="shared" ca="1" si="48"/>
        <v>45942</v>
      </c>
      <c r="V286" s="57" t="str">
        <f t="shared" ca="1" si="49"/>
        <v>So</v>
      </c>
      <c r="W286" s="55">
        <v>285</v>
      </c>
      <c r="X286" s="59" t="s">
        <v>76</v>
      </c>
      <c r="Y286" s="59" t="s">
        <v>80</v>
      </c>
    </row>
    <row r="287" spans="17:25" ht="15" customHeight="1" x14ac:dyDescent="0.3">
      <c r="Q287" s="94">
        <v>652</v>
      </c>
      <c r="R287" s="94">
        <f t="shared" ca="1" si="46"/>
        <v>45578</v>
      </c>
      <c r="S287" s="94" t="str">
        <f t="shared" ca="1" si="47"/>
        <v>2024</v>
      </c>
      <c r="T287" s="95">
        <f t="shared" ca="1" si="45"/>
        <v>2025</v>
      </c>
      <c r="U287" s="57">
        <f t="shared" ca="1" si="48"/>
        <v>45943</v>
      </c>
      <c r="V287" s="57" t="str">
        <f t="shared" ca="1" si="49"/>
        <v>Mo</v>
      </c>
      <c r="W287" s="55">
        <v>286</v>
      </c>
      <c r="X287" s="59" t="s">
        <v>76</v>
      </c>
      <c r="Y287" s="71" t="s">
        <v>549</v>
      </c>
    </row>
    <row r="288" spans="17:25" ht="15" customHeight="1" x14ac:dyDescent="0.3">
      <c r="Q288" s="94">
        <v>653</v>
      </c>
      <c r="R288" s="94">
        <f t="shared" ca="1" si="46"/>
        <v>45579</v>
      </c>
      <c r="S288" s="94" t="str">
        <f t="shared" ca="1" si="47"/>
        <v>2024</v>
      </c>
      <c r="T288" s="95">
        <f t="shared" ca="1" si="45"/>
        <v>2025</v>
      </c>
      <c r="U288" s="57">
        <f t="shared" ca="1" si="48"/>
        <v>45944</v>
      </c>
      <c r="V288" s="57" t="str">
        <f t="shared" ca="1" si="49"/>
        <v>Di</v>
      </c>
      <c r="W288" s="55">
        <v>287</v>
      </c>
      <c r="X288" s="59" t="s">
        <v>76</v>
      </c>
      <c r="Y288" s="71" t="s">
        <v>110</v>
      </c>
    </row>
    <row r="289" spans="17:25" ht="15" customHeight="1" x14ac:dyDescent="0.3">
      <c r="Q289" s="94">
        <v>654</v>
      </c>
      <c r="R289" s="94">
        <f t="shared" ca="1" si="46"/>
        <v>45580</v>
      </c>
      <c r="S289" s="94" t="str">
        <f t="shared" ca="1" si="47"/>
        <v>2024</v>
      </c>
      <c r="T289" s="95">
        <f t="shared" ca="1" si="45"/>
        <v>2025</v>
      </c>
      <c r="U289" s="57">
        <f t="shared" ca="1" si="48"/>
        <v>45945</v>
      </c>
      <c r="V289" s="57" t="str">
        <f t="shared" ca="1" si="49"/>
        <v>Mi</v>
      </c>
      <c r="W289" s="55">
        <v>288</v>
      </c>
      <c r="X289" s="59" t="s">
        <v>76</v>
      </c>
      <c r="Y289" s="59" t="s">
        <v>272</v>
      </c>
    </row>
    <row r="290" spans="17:25" ht="15" customHeight="1" x14ac:dyDescent="0.3">
      <c r="Q290" s="94">
        <v>655</v>
      </c>
      <c r="R290" s="94">
        <f t="shared" ca="1" si="46"/>
        <v>45581</v>
      </c>
      <c r="S290" s="94" t="str">
        <f t="shared" ca="1" si="47"/>
        <v>2024</v>
      </c>
      <c r="T290" s="95">
        <f t="shared" ca="1" si="45"/>
        <v>2025</v>
      </c>
      <c r="U290" s="57">
        <f t="shared" ca="1" si="48"/>
        <v>45946</v>
      </c>
      <c r="V290" s="57" t="str">
        <f t="shared" ca="1" si="49"/>
        <v>Do</v>
      </c>
      <c r="W290" s="55">
        <v>289</v>
      </c>
      <c r="X290" s="59" t="s">
        <v>76</v>
      </c>
      <c r="Y290" s="59" t="s">
        <v>275</v>
      </c>
    </row>
    <row r="291" spans="17:25" ht="15" customHeight="1" x14ac:dyDescent="0.3">
      <c r="Q291" s="94">
        <v>656</v>
      </c>
      <c r="R291" s="94">
        <f t="shared" ca="1" si="46"/>
        <v>45582</v>
      </c>
      <c r="S291" s="94" t="str">
        <f t="shared" ca="1" si="47"/>
        <v>2024</v>
      </c>
      <c r="T291" s="95">
        <f t="shared" ca="1" si="45"/>
        <v>2025</v>
      </c>
      <c r="U291" s="57">
        <f t="shared" ca="1" si="48"/>
        <v>45947</v>
      </c>
      <c r="V291" s="57" t="str">
        <f t="shared" ca="1" si="49"/>
        <v>Fr</v>
      </c>
      <c r="W291" s="55">
        <v>290</v>
      </c>
      <c r="X291" s="59" t="s">
        <v>99</v>
      </c>
      <c r="Y291" s="68" t="s">
        <v>23</v>
      </c>
    </row>
    <row r="292" spans="17:25" ht="15" customHeight="1" x14ac:dyDescent="0.3">
      <c r="Q292" s="94">
        <v>657</v>
      </c>
      <c r="R292" s="94">
        <f t="shared" ca="1" si="46"/>
        <v>45583</v>
      </c>
      <c r="S292" s="94" t="str">
        <f t="shared" ca="1" si="47"/>
        <v>2024</v>
      </c>
      <c r="T292" s="95">
        <f t="shared" ca="1" si="45"/>
        <v>2025</v>
      </c>
      <c r="U292" s="57">
        <f t="shared" ca="1" si="48"/>
        <v>45948</v>
      </c>
      <c r="V292" s="57" t="str">
        <f t="shared" ca="1" si="49"/>
        <v>Sa</v>
      </c>
      <c r="W292" s="55">
        <v>291</v>
      </c>
      <c r="X292" s="59" t="s">
        <v>99</v>
      </c>
      <c r="Y292" s="59" t="s">
        <v>103</v>
      </c>
    </row>
    <row r="293" spans="17:25" ht="15" customHeight="1" x14ac:dyDescent="0.3">
      <c r="Q293" s="94">
        <v>658</v>
      </c>
      <c r="R293" s="94">
        <f t="shared" ca="1" si="46"/>
        <v>45584</v>
      </c>
      <c r="S293" s="94" t="str">
        <f t="shared" ca="1" si="47"/>
        <v>2024</v>
      </c>
      <c r="T293" s="95">
        <f t="shared" ca="1" si="45"/>
        <v>2025</v>
      </c>
      <c r="U293" s="57">
        <f t="shared" ca="1" si="48"/>
        <v>45949</v>
      </c>
      <c r="V293" s="57" t="str">
        <f t="shared" ca="1" si="49"/>
        <v>So</v>
      </c>
      <c r="W293" s="55">
        <v>292</v>
      </c>
      <c r="X293" s="59" t="s">
        <v>99</v>
      </c>
      <c r="Y293" s="59" t="s">
        <v>106</v>
      </c>
    </row>
    <row r="294" spans="17:25" ht="15" customHeight="1" x14ac:dyDescent="0.3">
      <c r="Q294" s="94">
        <v>659</v>
      </c>
      <c r="R294" s="94">
        <f t="shared" ca="1" si="46"/>
        <v>45585</v>
      </c>
      <c r="S294" s="94" t="str">
        <f t="shared" ca="1" si="47"/>
        <v>2024</v>
      </c>
      <c r="T294" s="95">
        <f t="shared" ca="1" si="45"/>
        <v>2025</v>
      </c>
      <c r="U294" s="57">
        <f t="shared" ca="1" si="48"/>
        <v>45950</v>
      </c>
      <c r="V294" s="57" t="str">
        <f t="shared" ca="1" si="49"/>
        <v>Mo</v>
      </c>
      <c r="W294" s="55">
        <v>293</v>
      </c>
      <c r="X294" s="59" t="s">
        <v>99</v>
      </c>
      <c r="Y294" s="59" t="s">
        <v>42</v>
      </c>
    </row>
    <row r="295" spans="17:25" ht="15" customHeight="1" x14ac:dyDescent="0.3">
      <c r="Q295" s="94">
        <v>660</v>
      </c>
      <c r="R295" s="94">
        <f t="shared" ca="1" si="46"/>
        <v>45586</v>
      </c>
      <c r="S295" s="94" t="str">
        <f t="shared" ca="1" si="47"/>
        <v>2024</v>
      </c>
      <c r="T295" s="95">
        <f t="shared" ca="1" si="45"/>
        <v>2025</v>
      </c>
      <c r="U295" s="57">
        <f t="shared" ca="1" si="48"/>
        <v>45951</v>
      </c>
      <c r="V295" s="57" t="str">
        <f t="shared" ca="1" si="49"/>
        <v>Di</v>
      </c>
      <c r="W295" s="55">
        <v>294</v>
      </c>
      <c r="X295" s="59" t="s">
        <v>99</v>
      </c>
      <c r="Y295" s="59" t="s">
        <v>146</v>
      </c>
    </row>
    <row r="296" spans="17:25" ht="15" customHeight="1" x14ac:dyDescent="0.3">
      <c r="Q296" s="94">
        <v>661</v>
      </c>
      <c r="R296" s="94">
        <f t="shared" ca="1" si="46"/>
        <v>45587</v>
      </c>
      <c r="S296" s="94" t="str">
        <f t="shared" ca="1" si="47"/>
        <v>2024</v>
      </c>
      <c r="T296" s="95">
        <f t="shared" ca="1" si="45"/>
        <v>2025</v>
      </c>
      <c r="U296" s="57">
        <f t="shared" ca="1" si="48"/>
        <v>45952</v>
      </c>
      <c r="V296" s="57" t="str">
        <f t="shared" ca="1" si="49"/>
        <v>Mi</v>
      </c>
      <c r="W296" s="55">
        <v>295</v>
      </c>
      <c r="X296" s="59" t="s">
        <v>99</v>
      </c>
      <c r="Y296" s="59" t="s">
        <v>533</v>
      </c>
    </row>
    <row r="297" spans="17:25" ht="15" customHeight="1" x14ac:dyDescent="0.3">
      <c r="Q297" s="94">
        <v>662</v>
      </c>
      <c r="R297" s="94">
        <f t="shared" ca="1" si="46"/>
        <v>45588</v>
      </c>
      <c r="S297" s="94" t="str">
        <f t="shared" ca="1" si="47"/>
        <v>2024</v>
      </c>
      <c r="T297" s="95">
        <f t="shared" ca="1" si="45"/>
        <v>2025</v>
      </c>
      <c r="U297" s="57">
        <f t="shared" ca="1" si="48"/>
        <v>45953</v>
      </c>
      <c r="V297" s="57" t="str">
        <f t="shared" ca="1" si="49"/>
        <v>Do</v>
      </c>
      <c r="W297" s="55">
        <v>296</v>
      </c>
      <c r="X297" s="59" t="s">
        <v>99</v>
      </c>
      <c r="Y297" s="59" t="s">
        <v>273</v>
      </c>
    </row>
    <row r="298" spans="17:25" ht="15" customHeight="1" x14ac:dyDescent="0.3">
      <c r="Q298" s="94">
        <v>663</v>
      </c>
      <c r="R298" s="94">
        <f t="shared" ca="1" si="46"/>
        <v>45589</v>
      </c>
      <c r="S298" s="94" t="str">
        <f t="shared" ca="1" si="47"/>
        <v>2024</v>
      </c>
      <c r="T298" s="95">
        <f t="shared" ca="1" si="45"/>
        <v>2025</v>
      </c>
      <c r="U298" s="57">
        <f t="shared" ca="1" si="48"/>
        <v>45954</v>
      </c>
      <c r="V298" s="57" t="str">
        <f t="shared" ca="1" si="49"/>
        <v>Fr</v>
      </c>
      <c r="W298" s="55">
        <v>297</v>
      </c>
      <c r="X298" s="59" t="s">
        <v>99</v>
      </c>
      <c r="Y298" s="59" t="s">
        <v>84</v>
      </c>
    </row>
    <row r="299" spans="17:25" ht="15" customHeight="1" x14ac:dyDescent="0.3">
      <c r="Q299" s="94">
        <v>664</v>
      </c>
      <c r="R299" s="94">
        <f t="shared" ca="1" si="46"/>
        <v>45590</v>
      </c>
      <c r="S299" s="94" t="str">
        <f t="shared" ca="1" si="47"/>
        <v>2024</v>
      </c>
      <c r="T299" s="95">
        <f t="shared" ca="1" si="45"/>
        <v>2025</v>
      </c>
      <c r="U299" s="57">
        <f t="shared" ca="1" si="48"/>
        <v>45955</v>
      </c>
      <c r="V299" s="57" t="str">
        <f t="shared" ca="1" si="49"/>
        <v>Sa</v>
      </c>
      <c r="W299" s="55">
        <v>298</v>
      </c>
      <c r="X299" s="59" t="s">
        <v>99</v>
      </c>
      <c r="Y299" s="59" t="s">
        <v>200</v>
      </c>
    </row>
    <row r="300" spans="17:25" ht="15" customHeight="1" x14ac:dyDescent="0.3">
      <c r="Q300" s="94">
        <v>665</v>
      </c>
      <c r="R300" s="94">
        <f t="shared" ca="1" si="46"/>
        <v>45591</v>
      </c>
      <c r="S300" s="94" t="str">
        <f t="shared" ca="1" si="47"/>
        <v>2024</v>
      </c>
      <c r="T300" s="95">
        <f t="shared" ca="1" si="45"/>
        <v>2025</v>
      </c>
      <c r="U300" s="57">
        <f t="shared" ca="1" si="48"/>
        <v>45956</v>
      </c>
      <c r="V300" s="57" t="str">
        <f t="shared" ca="1" si="49"/>
        <v>So</v>
      </c>
      <c r="W300" s="55">
        <v>299</v>
      </c>
      <c r="X300" s="59" t="s">
        <v>124</v>
      </c>
      <c r="Y300" s="59" t="s">
        <v>91</v>
      </c>
    </row>
    <row r="301" spans="17:25" ht="15" customHeight="1" x14ac:dyDescent="0.3">
      <c r="Q301" s="94">
        <v>666</v>
      </c>
      <c r="R301" s="94">
        <f t="shared" ca="1" si="46"/>
        <v>45592</v>
      </c>
      <c r="S301" s="94" t="str">
        <f t="shared" ca="1" si="47"/>
        <v>2024</v>
      </c>
      <c r="T301" s="95">
        <f t="shared" ca="1" si="45"/>
        <v>2025</v>
      </c>
      <c r="U301" s="57">
        <f t="shared" ca="1" si="48"/>
        <v>45957</v>
      </c>
      <c r="V301" s="57" t="str">
        <f t="shared" ca="1" si="49"/>
        <v>Mo</v>
      </c>
      <c r="W301" s="55">
        <v>300</v>
      </c>
      <c r="X301" s="59" t="s">
        <v>124</v>
      </c>
      <c r="Y301" s="59" t="s">
        <v>212</v>
      </c>
    </row>
    <row r="302" spans="17:25" ht="15" customHeight="1" x14ac:dyDescent="0.3">
      <c r="Q302" s="94">
        <v>667</v>
      </c>
      <c r="R302" s="94">
        <f t="shared" ca="1" si="46"/>
        <v>45593</v>
      </c>
      <c r="S302" s="94" t="str">
        <f t="shared" ca="1" si="47"/>
        <v>2024</v>
      </c>
      <c r="T302" s="95">
        <f t="shared" ca="1" si="45"/>
        <v>2025</v>
      </c>
      <c r="U302" s="57">
        <f t="shared" ca="1" si="48"/>
        <v>45958</v>
      </c>
      <c r="V302" s="57" t="str">
        <f t="shared" ca="1" si="49"/>
        <v>Di</v>
      </c>
      <c r="W302" s="55">
        <v>301</v>
      </c>
      <c r="X302" s="59" t="s">
        <v>124</v>
      </c>
      <c r="Y302" s="59" t="s">
        <v>268</v>
      </c>
    </row>
    <row r="303" spans="17:25" ht="15" customHeight="1" x14ac:dyDescent="0.3">
      <c r="Q303" s="94">
        <v>668</v>
      </c>
      <c r="R303" s="94">
        <f t="shared" ca="1" si="46"/>
        <v>45594</v>
      </c>
      <c r="S303" s="94" t="str">
        <f t="shared" ca="1" si="47"/>
        <v>2024</v>
      </c>
      <c r="T303" s="95">
        <f t="shared" ca="1" si="45"/>
        <v>2025</v>
      </c>
      <c r="U303" s="57">
        <f t="shared" ca="1" si="48"/>
        <v>45959</v>
      </c>
      <c r="V303" s="57" t="str">
        <f t="shared" ca="1" si="49"/>
        <v>Mi</v>
      </c>
      <c r="W303" s="55">
        <v>302</v>
      </c>
      <c r="X303" s="59" t="s">
        <v>124</v>
      </c>
      <c r="Y303" s="59" t="s">
        <v>108</v>
      </c>
    </row>
    <row r="304" spans="17:25" ht="15" customHeight="1" x14ac:dyDescent="0.3">
      <c r="Q304" s="94">
        <v>669</v>
      </c>
      <c r="R304" s="94">
        <f t="shared" ca="1" si="46"/>
        <v>45595</v>
      </c>
      <c r="S304" s="94" t="str">
        <f t="shared" ca="1" si="47"/>
        <v>2024</v>
      </c>
      <c r="T304" s="95">
        <f t="shared" ca="1" si="45"/>
        <v>2025</v>
      </c>
      <c r="U304" s="57">
        <f t="shared" ca="1" si="48"/>
        <v>45960</v>
      </c>
      <c r="V304" s="57" t="str">
        <f t="shared" ca="1" si="49"/>
        <v>Do</v>
      </c>
      <c r="W304" s="55">
        <v>303</v>
      </c>
      <c r="X304" s="59" t="s">
        <v>124</v>
      </c>
      <c r="Y304" s="59" t="s">
        <v>93</v>
      </c>
    </row>
    <row r="305" spans="17:25" ht="15" customHeight="1" x14ac:dyDescent="0.3">
      <c r="Q305" s="94">
        <v>670</v>
      </c>
      <c r="R305" s="94">
        <f t="shared" ca="1" si="46"/>
        <v>45596</v>
      </c>
      <c r="S305" s="94" t="str">
        <f t="shared" ca="1" si="47"/>
        <v>2024</v>
      </c>
      <c r="T305" s="95">
        <f t="shared" ca="1" si="45"/>
        <v>2025</v>
      </c>
      <c r="U305" s="57">
        <f t="shared" ca="1" si="48"/>
        <v>45961</v>
      </c>
      <c r="V305" s="57" t="str">
        <f t="shared" ca="1" si="49"/>
        <v>Fr</v>
      </c>
      <c r="W305" s="55">
        <v>304</v>
      </c>
      <c r="X305" s="59" t="s">
        <v>124</v>
      </c>
      <c r="Y305" s="59" t="s">
        <v>273</v>
      </c>
    </row>
    <row r="306" spans="17:25" ht="15" customHeight="1" x14ac:dyDescent="0.3">
      <c r="Q306" s="94">
        <v>671</v>
      </c>
      <c r="R306" s="94">
        <f t="shared" ca="1" si="46"/>
        <v>45597</v>
      </c>
      <c r="S306" s="94" t="str">
        <f t="shared" ca="1" si="47"/>
        <v>2024</v>
      </c>
      <c r="T306" s="95">
        <f t="shared" ca="1" si="45"/>
        <v>2025</v>
      </c>
      <c r="U306" s="57">
        <f t="shared" ca="1" si="48"/>
        <v>45962</v>
      </c>
      <c r="V306" s="57" t="str">
        <f t="shared" ca="1" si="49"/>
        <v>Sa</v>
      </c>
      <c r="W306" s="55">
        <v>305</v>
      </c>
      <c r="X306" s="59" t="s">
        <v>124</v>
      </c>
      <c r="Y306" s="59" t="s">
        <v>84</v>
      </c>
    </row>
    <row r="307" spans="17:25" ht="15" customHeight="1" x14ac:dyDescent="0.3">
      <c r="Q307" s="94">
        <v>672</v>
      </c>
      <c r="R307" s="94">
        <f t="shared" ca="1" si="46"/>
        <v>45598</v>
      </c>
      <c r="S307" s="94" t="str">
        <f t="shared" ca="1" si="47"/>
        <v>2024</v>
      </c>
      <c r="T307" s="95">
        <f t="shared" ca="1" si="45"/>
        <v>2025</v>
      </c>
      <c r="U307" s="57">
        <f t="shared" ca="1" si="48"/>
        <v>45963</v>
      </c>
      <c r="V307" s="57" t="str">
        <f t="shared" ca="1" si="49"/>
        <v>So</v>
      </c>
      <c r="W307" s="55">
        <v>306</v>
      </c>
      <c r="X307" s="59" t="s">
        <v>140</v>
      </c>
      <c r="Y307" s="59" t="s">
        <v>91</v>
      </c>
    </row>
    <row r="308" spans="17:25" ht="15" customHeight="1" x14ac:dyDescent="0.3">
      <c r="Q308" s="94">
        <v>673</v>
      </c>
      <c r="R308" s="94">
        <f t="shared" ca="1" si="46"/>
        <v>45599</v>
      </c>
      <c r="S308" s="94" t="str">
        <f t="shared" ca="1" si="47"/>
        <v>2024</v>
      </c>
      <c r="T308" s="95">
        <f t="shared" ca="1" si="45"/>
        <v>2025</v>
      </c>
      <c r="U308" s="57">
        <f t="shared" ca="1" si="48"/>
        <v>45964</v>
      </c>
      <c r="V308" s="57" t="str">
        <f t="shared" ca="1" si="49"/>
        <v>Mo</v>
      </c>
      <c r="W308" s="55">
        <v>307</v>
      </c>
      <c r="X308" s="59" t="s">
        <v>140</v>
      </c>
      <c r="Y308" s="59" t="s">
        <v>212</v>
      </c>
    </row>
    <row r="309" spans="17:25" ht="15" customHeight="1" x14ac:dyDescent="0.3">
      <c r="Q309" s="94">
        <v>674</v>
      </c>
      <c r="R309" s="94">
        <f t="shared" ca="1" si="46"/>
        <v>45600</v>
      </c>
      <c r="S309" s="94" t="str">
        <f t="shared" ca="1" si="47"/>
        <v>2024</v>
      </c>
      <c r="T309" s="95">
        <f t="shared" ca="1" si="45"/>
        <v>2025</v>
      </c>
      <c r="U309" s="57">
        <f t="shared" ca="1" si="48"/>
        <v>45965</v>
      </c>
      <c r="V309" s="57" t="str">
        <f t="shared" ca="1" si="49"/>
        <v>Di</v>
      </c>
      <c r="W309" s="55">
        <v>308</v>
      </c>
      <c r="X309" s="59" t="s">
        <v>140</v>
      </c>
      <c r="Y309" s="59" t="s">
        <v>268</v>
      </c>
    </row>
    <row r="310" spans="17:25" ht="15" customHeight="1" x14ac:dyDescent="0.3">
      <c r="Q310" s="94">
        <v>675</v>
      </c>
      <c r="R310" s="94">
        <f t="shared" ca="1" si="46"/>
        <v>45601</v>
      </c>
      <c r="S310" s="94" t="str">
        <f t="shared" ca="1" si="47"/>
        <v>2024</v>
      </c>
      <c r="T310" s="95">
        <f t="shared" ca="1" si="45"/>
        <v>2025</v>
      </c>
      <c r="U310" s="57">
        <f t="shared" ca="1" si="48"/>
        <v>45966</v>
      </c>
      <c r="V310" s="57" t="str">
        <f t="shared" ca="1" si="49"/>
        <v>Mi</v>
      </c>
      <c r="W310" s="55">
        <v>309</v>
      </c>
      <c r="X310" s="59" t="s">
        <v>140</v>
      </c>
      <c r="Y310" s="59" t="s">
        <v>108</v>
      </c>
    </row>
    <row r="311" spans="17:25" ht="15" customHeight="1" x14ac:dyDescent="0.3">
      <c r="Q311" s="94">
        <v>676</v>
      </c>
      <c r="R311" s="94">
        <f t="shared" ca="1" si="46"/>
        <v>45602</v>
      </c>
      <c r="S311" s="94" t="str">
        <f t="shared" ca="1" si="47"/>
        <v>2024</v>
      </c>
      <c r="T311" s="95">
        <f t="shared" ca="1" si="45"/>
        <v>2025</v>
      </c>
      <c r="U311" s="57">
        <f t="shared" ca="1" si="48"/>
        <v>45967</v>
      </c>
      <c r="V311" s="57" t="str">
        <f t="shared" ca="1" si="49"/>
        <v>Do</v>
      </c>
      <c r="W311" s="55">
        <v>310</v>
      </c>
      <c r="X311" s="59" t="s">
        <v>140</v>
      </c>
      <c r="Y311" s="59" t="s">
        <v>128</v>
      </c>
    </row>
    <row r="312" spans="17:25" ht="15" customHeight="1" x14ac:dyDescent="0.3">
      <c r="Q312" s="94">
        <v>677</v>
      </c>
      <c r="R312" s="94">
        <f t="shared" ca="1" si="46"/>
        <v>45603</v>
      </c>
      <c r="S312" s="94" t="str">
        <f t="shared" ca="1" si="47"/>
        <v>2024</v>
      </c>
      <c r="T312" s="95">
        <f t="shared" ca="1" si="45"/>
        <v>2025</v>
      </c>
      <c r="U312" s="57">
        <f t="shared" ca="1" si="48"/>
        <v>45968</v>
      </c>
      <c r="V312" s="57" t="str">
        <f t="shared" ca="1" si="49"/>
        <v>Fr</v>
      </c>
      <c r="W312" s="55">
        <v>311</v>
      </c>
      <c r="X312" s="59" t="s">
        <v>140</v>
      </c>
      <c r="Y312" s="59" t="s">
        <v>269</v>
      </c>
    </row>
    <row r="313" spans="17:25" ht="15" customHeight="1" x14ac:dyDescent="0.3">
      <c r="Q313" s="94">
        <v>678</v>
      </c>
      <c r="R313" s="94">
        <f t="shared" ca="1" si="46"/>
        <v>45604</v>
      </c>
      <c r="S313" s="94" t="str">
        <f t="shared" ca="1" si="47"/>
        <v>2024</v>
      </c>
      <c r="T313" s="95">
        <f t="shared" ca="1" si="45"/>
        <v>2025</v>
      </c>
      <c r="U313" s="57">
        <f t="shared" ca="1" si="48"/>
        <v>45969</v>
      </c>
      <c r="V313" s="57" t="str">
        <f t="shared" ca="1" si="49"/>
        <v>Sa</v>
      </c>
      <c r="W313" s="55">
        <v>312</v>
      </c>
      <c r="X313" s="59" t="s">
        <v>140</v>
      </c>
      <c r="Y313" s="59" t="s">
        <v>541</v>
      </c>
    </row>
    <row r="314" spans="17:25" ht="15" customHeight="1" x14ac:dyDescent="0.3">
      <c r="Q314" s="94">
        <v>679</v>
      </c>
      <c r="R314" s="94">
        <f t="shared" ca="1" si="46"/>
        <v>45605</v>
      </c>
      <c r="S314" s="94" t="str">
        <f t="shared" ca="1" si="47"/>
        <v>2024</v>
      </c>
      <c r="T314" s="95">
        <f t="shared" ca="1" si="45"/>
        <v>2025</v>
      </c>
      <c r="U314" s="57">
        <f t="shared" ca="1" si="48"/>
        <v>45970</v>
      </c>
      <c r="V314" s="57" t="str">
        <f t="shared" ca="1" si="49"/>
        <v>So</v>
      </c>
      <c r="W314" s="55">
        <v>313</v>
      </c>
      <c r="X314" s="59" t="s">
        <v>140</v>
      </c>
      <c r="Y314" s="59" t="s">
        <v>544</v>
      </c>
    </row>
    <row r="315" spans="17:25" ht="15" customHeight="1" x14ac:dyDescent="0.3">
      <c r="Q315" s="94">
        <v>680</v>
      </c>
      <c r="R315" s="94">
        <f t="shared" ca="1" si="46"/>
        <v>45606</v>
      </c>
      <c r="S315" s="94" t="str">
        <f t="shared" ca="1" si="47"/>
        <v>2024</v>
      </c>
      <c r="T315" s="95">
        <f t="shared" ca="1" si="45"/>
        <v>2025</v>
      </c>
      <c r="U315" s="57">
        <f t="shared" ca="1" si="48"/>
        <v>45971</v>
      </c>
      <c r="V315" s="57" t="str">
        <f t="shared" ca="1" si="49"/>
        <v>Mo</v>
      </c>
      <c r="W315" s="55">
        <v>314</v>
      </c>
      <c r="X315" s="59" t="s">
        <v>140</v>
      </c>
      <c r="Y315" s="59" t="s">
        <v>546</v>
      </c>
    </row>
    <row r="316" spans="17:25" ht="15" customHeight="1" x14ac:dyDescent="0.3">
      <c r="Q316" s="94">
        <v>681</v>
      </c>
      <c r="R316" s="94">
        <f t="shared" ca="1" si="46"/>
        <v>45607</v>
      </c>
      <c r="S316" s="94" t="str">
        <f t="shared" ca="1" si="47"/>
        <v>2024</v>
      </c>
      <c r="T316" s="95">
        <f t="shared" ca="1" si="45"/>
        <v>2025</v>
      </c>
      <c r="U316" s="57">
        <f t="shared" ca="1" si="48"/>
        <v>45972</v>
      </c>
      <c r="V316" s="57" t="str">
        <f t="shared" ca="1" si="49"/>
        <v>Di</v>
      </c>
      <c r="W316" s="55">
        <v>315</v>
      </c>
      <c r="X316" s="59" t="s">
        <v>140</v>
      </c>
      <c r="Y316" s="59" t="s">
        <v>74</v>
      </c>
    </row>
    <row r="317" spans="17:25" ht="15" customHeight="1" x14ac:dyDescent="0.3">
      <c r="Q317" s="94">
        <v>682</v>
      </c>
      <c r="R317" s="94">
        <f t="shared" ca="1" si="46"/>
        <v>45608</v>
      </c>
      <c r="S317" s="94" t="str">
        <f t="shared" ca="1" si="47"/>
        <v>2024</v>
      </c>
      <c r="T317" s="95">
        <f t="shared" ca="1" si="45"/>
        <v>2025</v>
      </c>
      <c r="U317" s="57">
        <f t="shared" ca="1" si="48"/>
        <v>45973</v>
      </c>
      <c r="V317" s="57" t="str">
        <f t="shared" ca="1" si="49"/>
        <v>Mi</v>
      </c>
      <c r="W317" s="55">
        <v>316</v>
      </c>
      <c r="X317" s="59" t="s">
        <v>156</v>
      </c>
      <c r="Y317" s="59" t="s">
        <v>91</v>
      </c>
    </row>
    <row r="318" spans="17:25" ht="15" customHeight="1" x14ac:dyDescent="0.3">
      <c r="Q318" s="94">
        <v>683</v>
      </c>
      <c r="R318" s="94">
        <f t="shared" ca="1" si="46"/>
        <v>45609</v>
      </c>
      <c r="S318" s="94" t="str">
        <f t="shared" ca="1" si="47"/>
        <v>2024</v>
      </c>
      <c r="T318" s="95">
        <f t="shared" ca="1" si="45"/>
        <v>2025</v>
      </c>
      <c r="U318" s="57">
        <f t="shared" ca="1" si="48"/>
        <v>45974</v>
      </c>
      <c r="V318" s="57" t="str">
        <f t="shared" ca="1" si="49"/>
        <v>Do</v>
      </c>
      <c r="W318" s="55">
        <v>317</v>
      </c>
      <c r="X318" s="59" t="s">
        <v>156</v>
      </c>
      <c r="Y318" s="59" t="s">
        <v>212</v>
      </c>
    </row>
    <row r="319" spans="17:25" ht="15" customHeight="1" x14ac:dyDescent="0.3">
      <c r="Q319" s="94">
        <v>684</v>
      </c>
      <c r="R319" s="94">
        <f t="shared" ca="1" si="46"/>
        <v>45610</v>
      </c>
      <c r="S319" s="94" t="str">
        <f t="shared" ca="1" si="47"/>
        <v>2024</v>
      </c>
      <c r="T319" s="95">
        <f t="shared" ca="1" si="45"/>
        <v>2025</v>
      </c>
      <c r="U319" s="57">
        <f t="shared" ca="1" si="48"/>
        <v>45975</v>
      </c>
      <c r="V319" s="57" t="str">
        <f t="shared" ca="1" si="49"/>
        <v>Fr</v>
      </c>
      <c r="W319" s="55">
        <v>318</v>
      </c>
      <c r="X319" s="59" t="s">
        <v>156</v>
      </c>
      <c r="Y319" s="59" t="s">
        <v>268</v>
      </c>
    </row>
    <row r="320" spans="17:25" ht="15" customHeight="1" x14ac:dyDescent="0.3">
      <c r="Q320" s="94">
        <v>685</v>
      </c>
      <c r="R320" s="94">
        <f t="shared" ca="1" si="46"/>
        <v>45611</v>
      </c>
      <c r="S320" s="94" t="str">
        <f t="shared" ca="1" si="47"/>
        <v>2024</v>
      </c>
      <c r="T320" s="95">
        <f t="shared" ca="1" si="45"/>
        <v>2025</v>
      </c>
      <c r="U320" s="57">
        <f t="shared" ca="1" si="48"/>
        <v>45976</v>
      </c>
      <c r="V320" s="57" t="str">
        <f t="shared" ca="1" si="49"/>
        <v>Sa</v>
      </c>
      <c r="W320" s="55">
        <v>319</v>
      </c>
      <c r="X320" s="59" t="s">
        <v>156</v>
      </c>
      <c r="Y320" s="59" t="s">
        <v>108</v>
      </c>
    </row>
    <row r="321" spans="17:25" ht="15" customHeight="1" x14ac:dyDescent="0.3">
      <c r="Q321" s="94">
        <v>686</v>
      </c>
      <c r="R321" s="94">
        <f t="shared" ca="1" si="46"/>
        <v>45612</v>
      </c>
      <c r="S321" s="94" t="str">
        <f t="shared" ca="1" si="47"/>
        <v>2024</v>
      </c>
      <c r="T321" s="95">
        <f t="shared" ca="1" si="45"/>
        <v>2025</v>
      </c>
      <c r="U321" s="57">
        <f t="shared" ca="1" si="48"/>
        <v>45977</v>
      </c>
      <c r="V321" s="57" t="str">
        <f t="shared" ca="1" si="49"/>
        <v>So</v>
      </c>
      <c r="W321" s="55">
        <v>320</v>
      </c>
      <c r="X321" s="59" t="s">
        <v>156</v>
      </c>
      <c r="Y321" s="59" t="s">
        <v>109</v>
      </c>
    </row>
    <row r="322" spans="17:25" ht="15" customHeight="1" x14ac:dyDescent="0.3">
      <c r="Q322" s="94">
        <v>687</v>
      </c>
      <c r="R322" s="94">
        <f t="shared" ca="1" si="46"/>
        <v>45613</v>
      </c>
      <c r="S322" s="94" t="str">
        <f t="shared" ca="1" si="47"/>
        <v>2024</v>
      </c>
      <c r="T322" s="95">
        <f t="shared" ref="T322:T366" ca="1" si="50">IF(A$14&gt;R322,S322+1,S322)</f>
        <v>2025</v>
      </c>
      <c r="U322" s="57">
        <f t="shared" ca="1" si="48"/>
        <v>45978</v>
      </c>
      <c r="V322" s="57" t="str">
        <f t="shared" ca="1" si="49"/>
        <v>Mo</v>
      </c>
      <c r="W322" s="55">
        <v>321</v>
      </c>
      <c r="X322" s="59" t="s">
        <v>167</v>
      </c>
      <c r="Y322" s="59" t="s">
        <v>91</v>
      </c>
    </row>
    <row r="323" spans="17:25" ht="15" customHeight="1" x14ac:dyDescent="0.3">
      <c r="Q323" s="94">
        <v>688</v>
      </c>
      <c r="R323" s="94">
        <f t="shared" ref="R323:R366" ca="1" si="51">DATE(TEXT($M$2,"JJJJ"),TEXT(Q323,"MM"),TEXT(Q323,"TT"))</f>
        <v>45614</v>
      </c>
      <c r="S323" s="94" t="str">
        <f t="shared" ref="S323:S366" ca="1" si="52">TEXT(R323,"JJJJ")</f>
        <v>2024</v>
      </c>
      <c r="T323" s="95">
        <f t="shared" ca="1" si="50"/>
        <v>2025</v>
      </c>
      <c r="U323" s="57">
        <f t="shared" ref="U323:U366" ca="1" si="53">DATE(T323,TEXT(R323,"MM"),TEXT(R323,"TT"))</f>
        <v>45979</v>
      </c>
      <c r="V323" s="57" t="str">
        <f t="shared" ref="V323:V366" ca="1" si="54">TEXT(U323,"TTT")</f>
        <v>Di</v>
      </c>
      <c r="W323" s="55">
        <v>322</v>
      </c>
      <c r="X323" s="59" t="s">
        <v>167</v>
      </c>
      <c r="Y323" s="59" t="s">
        <v>212</v>
      </c>
    </row>
    <row r="324" spans="17:25" ht="15" customHeight="1" x14ac:dyDescent="0.3">
      <c r="Q324" s="94">
        <v>689</v>
      </c>
      <c r="R324" s="94">
        <f t="shared" ca="1" si="51"/>
        <v>45615</v>
      </c>
      <c r="S324" s="94" t="str">
        <f t="shared" ca="1" si="52"/>
        <v>2024</v>
      </c>
      <c r="T324" s="95">
        <f t="shared" ca="1" si="50"/>
        <v>2025</v>
      </c>
      <c r="U324" s="57">
        <f t="shared" ca="1" si="53"/>
        <v>45980</v>
      </c>
      <c r="V324" s="57" t="str">
        <f t="shared" ca="1" si="54"/>
        <v>Mi</v>
      </c>
      <c r="W324" s="55">
        <v>323</v>
      </c>
      <c r="X324" s="59" t="s">
        <v>167</v>
      </c>
      <c r="Y324" s="59" t="s">
        <v>268</v>
      </c>
    </row>
    <row r="325" spans="17:25" ht="15" customHeight="1" x14ac:dyDescent="0.3">
      <c r="Q325" s="94">
        <v>690</v>
      </c>
      <c r="R325" s="94">
        <f t="shared" ca="1" si="51"/>
        <v>45616</v>
      </c>
      <c r="S325" s="94" t="str">
        <f t="shared" ca="1" si="52"/>
        <v>2024</v>
      </c>
      <c r="T325" s="95">
        <f t="shared" ca="1" si="50"/>
        <v>2025</v>
      </c>
      <c r="U325" s="57">
        <f t="shared" ca="1" si="53"/>
        <v>45981</v>
      </c>
      <c r="V325" s="57" t="str">
        <f t="shared" ca="1" si="54"/>
        <v>Do</v>
      </c>
      <c r="W325" s="55">
        <v>324</v>
      </c>
      <c r="X325" s="59" t="s">
        <v>167</v>
      </c>
      <c r="Y325" s="59" t="s">
        <v>146</v>
      </c>
    </row>
    <row r="326" spans="17:25" ht="15" customHeight="1" x14ac:dyDescent="0.3">
      <c r="Q326" s="94">
        <v>691</v>
      </c>
      <c r="R326" s="94">
        <f t="shared" ca="1" si="51"/>
        <v>45617</v>
      </c>
      <c r="S326" s="94" t="str">
        <f t="shared" ca="1" si="52"/>
        <v>2024</v>
      </c>
      <c r="T326" s="95">
        <f t="shared" ca="1" si="50"/>
        <v>2025</v>
      </c>
      <c r="U326" s="57">
        <f t="shared" ca="1" si="53"/>
        <v>45982</v>
      </c>
      <c r="V326" s="57" t="str">
        <f t="shared" ca="1" si="54"/>
        <v>Fr</v>
      </c>
      <c r="W326" s="55">
        <v>325</v>
      </c>
      <c r="X326" s="59" t="s">
        <v>167</v>
      </c>
      <c r="Y326" s="59" t="s">
        <v>533</v>
      </c>
    </row>
    <row r="327" spans="17:25" ht="15" customHeight="1" x14ac:dyDescent="0.3">
      <c r="Q327" s="94">
        <v>692</v>
      </c>
      <c r="R327" s="94">
        <f t="shared" ca="1" si="51"/>
        <v>45618</v>
      </c>
      <c r="S327" s="94" t="str">
        <f t="shared" ca="1" si="52"/>
        <v>2024</v>
      </c>
      <c r="T327" s="95">
        <f t="shared" ca="1" si="50"/>
        <v>2025</v>
      </c>
      <c r="U327" s="57">
        <f t="shared" ca="1" si="53"/>
        <v>45983</v>
      </c>
      <c r="V327" s="57" t="str">
        <f t="shared" ca="1" si="54"/>
        <v>Sa</v>
      </c>
      <c r="W327" s="55">
        <v>326</v>
      </c>
      <c r="X327" s="59" t="s">
        <v>167</v>
      </c>
      <c r="Y327" s="59" t="s">
        <v>96</v>
      </c>
    </row>
    <row r="328" spans="17:25" ht="15" customHeight="1" x14ac:dyDescent="0.3">
      <c r="Q328" s="94">
        <v>693</v>
      </c>
      <c r="R328" s="94">
        <f t="shared" ca="1" si="51"/>
        <v>45619</v>
      </c>
      <c r="S328" s="94" t="str">
        <f t="shared" ca="1" si="52"/>
        <v>2024</v>
      </c>
      <c r="T328" s="95">
        <f t="shared" ca="1" si="50"/>
        <v>2025</v>
      </c>
      <c r="U328" s="57">
        <f t="shared" ca="1" si="53"/>
        <v>45984</v>
      </c>
      <c r="V328" s="57" t="str">
        <f t="shared" ca="1" si="54"/>
        <v>So</v>
      </c>
      <c r="W328" s="55">
        <v>327</v>
      </c>
      <c r="X328" s="59" t="s">
        <v>183</v>
      </c>
      <c r="Y328" s="59" t="s">
        <v>91</v>
      </c>
    </row>
    <row r="329" spans="17:25" ht="15" customHeight="1" x14ac:dyDescent="0.3">
      <c r="Q329" s="94">
        <v>694</v>
      </c>
      <c r="R329" s="94">
        <f t="shared" ca="1" si="51"/>
        <v>45620</v>
      </c>
      <c r="S329" s="94" t="str">
        <f t="shared" ca="1" si="52"/>
        <v>2024</v>
      </c>
      <c r="T329" s="95">
        <f t="shared" ca="1" si="50"/>
        <v>2025</v>
      </c>
      <c r="U329" s="57">
        <f t="shared" ca="1" si="53"/>
        <v>45985</v>
      </c>
      <c r="V329" s="57" t="str">
        <f t="shared" ca="1" si="54"/>
        <v>Mo</v>
      </c>
      <c r="W329" s="55">
        <v>328</v>
      </c>
      <c r="X329" s="59" t="s">
        <v>183</v>
      </c>
      <c r="Y329" s="59" t="s">
        <v>80</v>
      </c>
    </row>
    <row r="330" spans="17:25" ht="15" customHeight="1" x14ac:dyDescent="0.3">
      <c r="Q330" s="94">
        <v>695</v>
      </c>
      <c r="R330" s="94">
        <f t="shared" ca="1" si="51"/>
        <v>45621</v>
      </c>
      <c r="S330" s="94" t="str">
        <f t="shared" ca="1" si="52"/>
        <v>2024</v>
      </c>
      <c r="T330" s="95">
        <f t="shared" ca="1" si="50"/>
        <v>2025</v>
      </c>
      <c r="U330" s="57">
        <f t="shared" ca="1" si="53"/>
        <v>45986</v>
      </c>
      <c r="V330" s="57" t="str">
        <f t="shared" ca="1" si="54"/>
        <v>Di</v>
      </c>
      <c r="W330" s="55">
        <v>329</v>
      </c>
      <c r="X330" s="59" t="s">
        <v>183</v>
      </c>
      <c r="Y330" s="59" t="s">
        <v>105</v>
      </c>
    </row>
    <row r="331" spans="17:25" ht="15" customHeight="1" x14ac:dyDescent="0.3">
      <c r="Q331" s="94">
        <v>696</v>
      </c>
      <c r="R331" s="94">
        <f t="shared" ca="1" si="51"/>
        <v>45622</v>
      </c>
      <c r="S331" s="94" t="str">
        <f t="shared" ca="1" si="52"/>
        <v>2024</v>
      </c>
      <c r="T331" s="95">
        <f t="shared" ca="1" si="50"/>
        <v>2025</v>
      </c>
      <c r="U331" s="57">
        <f t="shared" ca="1" si="53"/>
        <v>45987</v>
      </c>
      <c r="V331" s="57" t="str">
        <f t="shared" ca="1" si="54"/>
        <v>Mi</v>
      </c>
      <c r="W331" s="55">
        <v>330</v>
      </c>
      <c r="X331" s="59" t="s">
        <v>183</v>
      </c>
      <c r="Y331" s="59" t="s">
        <v>155</v>
      </c>
    </row>
    <row r="332" spans="17:25" ht="15" customHeight="1" x14ac:dyDescent="0.3">
      <c r="Q332" s="94">
        <v>697</v>
      </c>
      <c r="R332" s="94">
        <f t="shared" ca="1" si="51"/>
        <v>45623</v>
      </c>
      <c r="S332" s="94" t="str">
        <f t="shared" ca="1" si="52"/>
        <v>2024</v>
      </c>
      <c r="T332" s="95">
        <f t="shared" ca="1" si="50"/>
        <v>2025</v>
      </c>
      <c r="U332" s="57">
        <f t="shared" ca="1" si="53"/>
        <v>45988</v>
      </c>
      <c r="V332" s="57" t="str">
        <f t="shared" ca="1" si="54"/>
        <v>Do</v>
      </c>
      <c r="W332" s="55">
        <v>331</v>
      </c>
      <c r="X332" s="59" t="s">
        <v>193</v>
      </c>
      <c r="Y332" s="59" t="s">
        <v>91</v>
      </c>
    </row>
    <row r="333" spans="17:25" ht="15" customHeight="1" x14ac:dyDescent="0.3">
      <c r="Q333" s="94">
        <v>698</v>
      </c>
      <c r="R333" s="94">
        <f t="shared" ca="1" si="51"/>
        <v>45624</v>
      </c>
      <c r="S333" s="94" t="str">
        <f t="shared" ca="1" si="52"/>
        <v>2024</v>
      </c>
      <c r="T333" s="95">
        <f t="shared" ca="1" si="50"/>
        <v>2025</v>
      </c>
      <c r="U333" s="57">
        <f t="shared" ca="1" si="53"/>
        <v>45989</v>
      </c>
      <c r="V333" s="57" t="str">
        <f t="shared" ca="1" si="54"/>
        <v>Fr</v>
      </c>
      <c r="W333" s="55">
        <v>332</v>
      </c>
      <c r="X333" s="59" t="s">
        <v>193</v>
      </c>
      <c r="Y333" s="59" t="s">
        <v>212</v>
      </c>
    </row>
    <row r="334" spans="17:25" ht="15" customHeight="1" x14ac:dyDescent="0.3">
      <c r="Q334" s="94">
        <v>699</v>
      </c>
      <c r="R334" s="94">
        <f t="shared" ca="1" si="51"/>
        <v>45625</v>
      </c>
      <c r="S334" s="94" t="str">
        <f t="shared" ca="1" si="52"/>
        <v>2024</v>
      </c>
      <c r="T334" s="95">
        <f t="shared" ca="1" si="50"/>
        <v>2025</v>
      </c>
      <c r="U334" s="57">
        <f t="shared" ca="1" si="53"/>
        <v>45990</v>
      </c>
      <c r="V334" s="57" t="str">
        <f t="shared" ca="1" si="54"/>
        <v>Sa</v>
      </c>
      <c r="W334" s="55">
        <v>333</v>
      </c>
      <c r="X334" s="59" t="s">
        <v>199</v>
      </c>
      <c r="Y334" s="59" t="s">
        <v>91</v>
      </c>
    </row>
    <row r="335" spans="17:25" ht="15" customHeight="1" x14ac:dyDescent="0.3">
      <c r="Q335" s="94">
        <v>700</v>
      </c>
      <c r="R335" s="94">
        <f t="shared" ca="1" si="51"/>
        <v>45626</v>
      </c>
      <c r="S335" s="94" t="str">
        <f t="shared" ca="1" si="52"/>
        <v>2024</v>
      </c>
      <c r="T335" s="95">
        <f t="shared" ca="1" si="50"/>
        <v>2025</v>
      </c>
      <c r="U335" s="57">
        <f t="shared" ca="1" si="53"/>
        <v>45991</v>
      </c>
      <c r="V335" s="57" t="str">
        <f t="shared" ca="1" si="54"/>
        <v>So</v>
      </c>
      <c r="W335" s="55">
        <v>334</v>
      </c>
      <c r="X335" s="59" t="s">
        <v>199</v>
      </c>
      <c r="Y335" s="59" t="s">
        <v>212</v>
      </c>
    </row>
    <row r="336" spans="17:25" ht="15" customHeight="1" x14ac:dyDescent="0.3">
      <c r="Q336" s="94">
        <v>701</v>
      </c>
      <c r="R336" s="94">
        <f t="shared" ca="1" si="51"/>
        <v>45627</v>
      </c>
      <c r="S336" s="94" t="str">
        <f t="shared" ca="1" si="52"/>
        <v>2024</v>
      </c>
      <c r="T336" s="95">
        <f t="shared" ca="1" si="50"/>
        <v>2025</v>
      </c>
      <c r="U336" s="57">
        <f t="shared" ca="1" si="53"/>
        <v>45992</v>
      </c>
      <c r="V336" s="57" t="str">
        <f t="shared" ca="1" si="54"/>
        <v>Mo</v>
      </c>
      <c r="W336" s="55">
        <v>335</v>
      </c>
      <c r="X336" s="59" t="s">
        <v>203</v>
      </c>
      <c r="Y336" s="59" t="s">
        <v>23</v>
      </c>
    </row>
    <row r="337" spans="17:25" ht="15" customHeight="1" x14ac:dyDescent="0.3">
      <c r="Q337" s="94">
        <v>702</v>
      </c>
      <c r="R337" s="94">
        <f t="shared" ca="1" si="51"/>
        <v>45628</v>
      </c>
      <c r="S337" s="94" t="str">
        <f t="shared" ca="1" si="52"/>
        <v>2024</v>
      </c>
      <c r="T337" s="95">
        <f t="shared" ca="1" si="50"/>
        <v>2025</v>
      </c>
      <c r="U337" s="57">
        <f t="shared" ca="1" si="53"/>
        <v>45993</v>
      </c>
      <c r="V337" s="57" t="str">
        <f t="shared" ca="1" si="54"/>
        <v>Di</v>
      </c>
      <c r="W337" s="55">
        <v>336</v>
      </c>
      <c r="X337" s="59" t="s">
        <v>203</v>
      </c>
      <c r="Y337" s="59" t="s">
        <v>28</v>
      </c>
    </row>
    <row r="338" spans="17:25" ht="15" customHeight="1" x14ac:dyDescent="0.3">
      <c r="Q338" s="94">
        <v>703</v>
      </c>
      <c r="R338" s="94">
        <f t="shared" ca="1" si="51"/>
        <v>45629</v>
      </c>
      <c r="S338" s="94" t="str">
        <f t="shared" ca="1" si="52"/>
        <v>2024</v>
      </c>
      <c r="T338" s="95">
        <f t="shared" ca="1" si="50"/>
        <v>2025</v>
      </c>
      <c r="U338" s="57">
        <f t="shared" ca="1" si="53"/>
        <v>45994</v>
      </c>
      <c r="V338" s="57" t="str">
        <f t="shared" ca="1" si="54"/>
        <v>Mi</v>
      </c>
      <c r="W338" s="55">
        <v>337</v>
      </c>
      <c r="X338" s="59" t="s">
        <v>205</v>
      </c>
      <c r="Y338" s="59" t="s">
        <v>23</v>
      </c>
    </row>
    <row r="339" spans="17:25" ht="15" customHeight="1" x14ac:dyDescent="0.3">
      <c r="Q339" s="94">
        <v>704</v>
      </c>
      <c r="R339" s="94">
        <f t="shared" ca="1" si="51"/>
        <v>45630</v>
      </c>
      <c r="S339" s="94" t="str">
        <f t="shared" ca="1" si="52"/>
        <v>2024</v>
      </c>
      <c r="T339" s="95">
        <f t="shared" ca="1" si="50"/>
        <v>2025</v>
      </c>
      <c r="U339" s="57">
        <f t="shared" ca="1" si="53"/>
        <v>45995</v>
      </c>
      <c r="V339" s="57" t="str">
        <f t="shared" ca="1" si="54"/>
        <v>Do</v>
      </c>
      <c r="W339" s="55">
        <v>338</v>
      </c>
      <c r="X339" s="59" t="s">
        <v>205</v>
      </c>
      <c r="Y339" s="59" t="s">
        <v>28</v>
      </c>
    </row>
    <row r="340" spans="17:25" ht="15" customHeight="1" x14ac:dyDescent="0.3">
      <c r="Q340" s="94">
        <v>705</v>
      </c>
      <c r="R340" s="94">
        <f t="shared" ca="1" si="51"/>
        <v>45631</v>
      </c>
      <c r="S340" s="94" t="str">
        <f t="shared" ca="1" si="52"/>
        <v>2024</v>
      </c>
      <c r="T340" s="95">
        <f t="shared" ca="1" si="50"/>
        <v>2025</v>
      </c>
      <c r="U340" s="57">
        <f t="shared" ca="1" si="53"/>
        <v>45996</v>
      </c>
      <c r="V340" s="57" t="str">
        <f t="shared" ca="1" si="54"/>
        <v>Fr</v>
      </c>
      <c r="W340" s="55">
        <v>339</v>
      </c>
      <c r="X340" s="59" t="s">
        <v>208</v>
      </c>
      <c r="Y340" s="59" t="s">
        <v>91</v>
      </c>
    </row>
    <row r="341" spans="17:25" ht="15" customHeight="1" x14ac:dyDescent="0.3">
      <c r="Q341" s="94">
        <v>706</v>
      </c>
      <c r="R341" s="94">
        <f t="shared" ca="1" si="51"/>
        <v>45632</v>
      </c>
      <c r="S341" s="94" t="str">
        <f t="shared" ca="1" si="52"/>
        <v>2024</v>
      </c>
      <c r="T341" s="95">
        <f t="shared" ca="1" si="50"/>
        <v>2025</v>
      </c>
      <c r="U341" s="57">
        <f t="shared" ca="1" si="53"/>
        <v>45997</v>
      </c>
      <c r="V341" s="57" t="str">
        <f t="shared" ca="1" si="54"/>
        <v>Sa</v>
      </c>
      <c r="W341" s="55">
        <v>340</v>
      </c>
      <c r="X341" s="59" t="s">
        <v>208</v>
      </c>
      <c r="Y341" s="59" t="s">
        <v>212</v>
      </c>
    </row>
    <row r="342" spans="17:25" ht="15" customHeight="1" x14ac:dyDescent="0.3">
      <c r="Q342" s="94">
        <v>707</v>
      </c>
      <c r="R342" s="94">
        <f t="shared" ca="1" si="51"/>
        <v>45633</v>
      </c>
      <c r="S342" s="94" t="str">
        <f t="shared" ca="1" si="52"/>
        <v>2024</v>
      </c>
      <c r="T342" s="95">
        <f t="shared" ca="1" si="50"/>
        <v>2025</v>
      </c>
      <c r="U342" s="57">
        <f t="shared" ca="1" si="53"/>
        <v>45998</v>
      </c>
      <c r="V342" s="57" t="str">
        <f t="shared" ca="1" si="54"/>
        <v>So</v>
      </c>
      <c r="W342" s="55">
        <v>341</v>
      </c>
      <c r="X342" s="59" t="s">
        <v>210</v>
      </c>
      <c r="Y342" s="59" t="s">
        <v>91</v>
      </c>
    </row>
    <row r="343" spans="17:25" ht="15" customHeight="1" x14ac:dyDescent="0.3">
      <c r="Q343" s="94">
        <v>708</v>
      </c>
      <c r="R343" s="94">
        <f t="shared" ca="1" si="51"/>
        <v>45634</v>
      </c>
      <c r="S343" s="94" t="str">
        <f t="shared" ca="1" si="52"/>
        <v>2024</v>
      </c>
      <c r="T343" s="95">
        <f t="shared" ca="1" si="50"/>
        <v>2025</v>
      </c>
      <c r="U343" s="57">
        <f t="shared" ca="1" si="53"/>
        <v>45999</v>
      </c>
      <c r="V343" s="57" t="str">
        <f t="shared" ca="1" si="54"/>
        <v>Mo</v>
      </c>
      <c r="W343" s="55">
        <v>342</v>
      </c>
      <c r="X343" s="59" t="s">
        <v>211</v>
      </c>
      <c r="Y343" s="59" t="s">
        <v>91</v>
      </c>
    </row>
    <row r="344" spans="17:25" ht="15" customHeight="1" x14ac:dyDescent="0.3">
      <c r="Q344" s="94">
        <v>709</v>
      </c>
      <c r="R344" s="94">
        <f t="shared" ca="1" si="51"/>
        <v>45635</v>
      </c>
      <c r="S344" s="94" t="str">
        <f t="shared" ca="1" si="52"/>
        <v>2024</v>
      </c>
      <c r="T344" s="95">
        <f t="shared" ca="1" si="50"/>
        <v>2025</v>
      </c>
      <c r="U344" s="57">
        <f t="shared" ca="1" si="53"/>
        <v>46000</v>
      </c>
      <c r="V344" s="57" t="str">
        <f t="shared" ca="1" si="54"/>
        <v>Di</v>
      </c>
      <c r="W344" s="55">
        <v>343</v>
      </c>
      <c r="X344" s="59" t="s">
        <v>211</v>
      </c>
      <c r="Y344" s="59" t="s">
        <v>212</v>
      </c>
    </row>
    <row r="345" spans="17:25" ht="15" customHeight="1" x14ac:dyDescent="0.3">
      <c r="Q345" s="94">
        <v>710</v>
      </c>
      <c r="R345" s="94">
        <f t="shared" ca="1" si="51"/>
        <v>45636</v>
      </c>
      <c r="S345" s="94" t="str">
        <f t="shared" ca="1" si="52"/>
        <v>2024</v>
      </c>
      <c r="T345" s="95">
        <f t="shared" ca="1" si="50"/>
        <v>2025</v>
      </c>
      <c r="U345" s="57">
        <f t="shared" ca="1" si="53"/>
        <v>46001</v>
      </c>
      <c r="V345" s="57" t="str">
        <f t="shared" ca="1" si="54"/>
        <v>Mi</v>
      </c>
      <c r="W345" s="55">
        <v>344</v>
      </c>
      <c r="X345" s="59" t="s">
        <v>213</v>
      </c>
      <c r="Y345" s="59" t="s">
        <v>17</v>
      </c>
    </row>
    <row r="346" spans="17:25" ht="15" customHeight="1" x14ac:dyDescent="0.3">
      <c r="Q346" s="94">
        <v>711</v>
      </c>
      <c r="R346" s="94">
        <f t="shared" ca="1" si="51"/>
        <v>45637</v>
      </c>
      <c r="S346" s="94" t="str">
        <f t="shared" ca="1" si="52"/>
        <v>2024</v>
      </c>
      <c r="T346" s="95">
        <f t="shared" ca="1" si="50"/>
        <v>2025</v>
      </c>
      <c r="U346" s="57">
        <f t="shared" ca="1" si="53"/>
        <v>46002</v>
      </c>
      <c r="V346" s="57" t="str">
        <f t="shared" ca="1" si="54"/>
        <v>Do</v>
      </c>
      <c r="W346" s="55">
        <v>345</v>
      </c>
      <c r="X346" s="59" t="s">
        <v>550</v>
      </c>
      <c r="Y346" s="59" t="s">
        <v>551</v>
      </c>
    </row>
    <row r="347" spans="17:25" ht="15" customHeight="1" x14ac:dyDescent="0.3">
      <c r="Q347" s="94">
        <v>712</v>
      </c>
      <c r="R347" s="94">
        <f t="shared" ca="1" si="51"/>
        <v>45638</v>
      </c>
      <c r="S347" s="94" t="str">
        <f t="shared" ca="1" si="52"/>
        <v>2024</v>
      </c>
      <c r="T347" s="95">
        <f t="shared" ca="1" si="50"/>
        <v>2025</v>
      </c>
      <c r="U347" s="57">
        <f t="shared" ca="1" si="53"/>
        <v>46003</v>
      </c>
      <c r="V347" s="57" t="str">
        <f t="shared" ca="1" si="54"/>
        <v>Fr</v>
      </c>
      <c r="W347" s="55">
        <v>346</v>
      </c>
      <c r="X347" s="59" t="s">
        <v>220</v>
      </c>
      <c r="Y347" s="59" t="s">
        <v>91</v>
      </c>
    </row>
    <row r="348" spans="17:25" ht="15" customHeight="1" x14ac:dyDescent="0.3">
      <c r="Q348" s="94">
        <v>713</v>
      </c>
      <c r="R348" s="94">
        <f t="shared" ca="1" si="51"/>
        <v>45639</v>
      </c>
      <c r="S348" s="94" t="str">
        <f t="shared" ca="1" si="52"/>
        <v>2024</v>
      </c>
      <c r="T348" s="95">
        <f t="shared" ca="1" si="50"/>
        <v>2025</v>
      </c>
      <c r="U348" s="57">
        <f t="shared" ca="1" si="53"/>
        <v>46004</v>
      </c>
      <c r="V348" s="57" t="str">
        <f t="shared" ca="1" si="54"/>
        <v>Sa</v>
      </c>
      <c r="W348" s="55">
        <v>347</v>
      </c>
      <c r="X348" s="59" t="s">
        <v>220</v>
      </c>
      <c r="Y348" s="59" t="s">
        <v>92</v>
      </c>
    </row>
    <row r="349" spans="17:25" ht="15" customHeight="1" x14ac:dyDescent="0.3">
      <c r="Q349" s="94">
        <v>714</v>
      </c>
      <c r="R349" s="94">
        <f t="shared" ca="1" si="51"/>
        <v>45640</v>
      </c>
      <c r="S349" s="94" t="str">
        <f t="shared" ca="1" si="52"/>
        <v>2024</v>
      </c>
      <c r="T349" s="95">
        <f t="shared" ca="1" si="50"/>
        <v>2025</v>
      </c>
      <c r="U349" s="57">
        <f t="shared" ca="1" si="53"/>
        <v>46005</v>
      </c>
      <c r="V349" s="57" t="str">
        <f t="shared" ca="1" si="54"/>
        <v>So</v>
      </c>
      <c r="W349" s="55">
        <v>348</v>
      </c>
      <c r="X349" s="59" t="s">
        <v>220</v>
      </c>
      <c r="Y349" s="59" t="s">
        <v>265</v>
      </c>
    </row>
    <row r="350" spans="17:25" ht="15" customHeight="1" x14ac:dyDescent="0.3">
      <c r="Q350" s="94">
        <v>715</v>
      </c>
      <c r="R350" s="94">
        <f t="shared" ca="1" si="51"/>
        <v>45641</v>
      </c>
      <c r="S350" s="94" t="str">
        <f t="shared" ca="1" si="52"/>
        <v>2024</v>
      </c>
      <c r="T350" s="95">
        <f t="shared" ca="1" si="50"/>
        <v>2025</v>
      </c>
      <c r="U350" s="57">
        <f t="shared" ca="1" si="53"/>
        <v>46006</v>
      </c>
      <c r="V350" s="57" t="str">
        <f t="shared" ca="1" si="54"/>
        <v>Mo</v>
      </c>
      <c r="W350" s="55">
        <v>349</v>
      </c>
      <c r="X350" s="59" t="s">
        <v>220</v>
      </c>
      <c r="Y350" s="59" t="s">
        <v>272</v>
      </c>
    </row>
    <row r="351" spans="17:25" ht="15" customHeight="1" x14ac:dyDescent="0.3">
      <c r="Q351" s="94">
        <v>716</v>
      </c>
      <c r="R351" s="94">
        <f t="shared" ca="1" si="51"/>
        <v>45642</v>
      </c>
      <c r="S351" s="94" t="str">
        <f t="shared" ca="1" si="52"/>
        <v>2024</v>
      </c>
      <c r="T351" s="95">
        <f t="shared" ca="1" si="50"/>
        <v>2025</v>
      </c>
      <c r="U351" s="57">
        <f t="shared" ca="1" si="53"/>
        <v>46007</v>
      </c>
      <c r="V351" s="57" t="str">
        <f t="shared" ca="1" si="54"/>
        <v>Di</v>
      </c>
      <c r="W351" s="55">
        <v>350</v>
      </c>
      <c r="X351" s="59" t="s">
        <v>227</v>
      </c>
      <c r="Y351" s="59" t="s">
        <v>23</v>
      </c>
    </row>
    <row r="352" spans="17:25" ht="15" customHeight="1" x14ac:dyDescent="0.3">
      <c r="Q352" s="94">
        <v>717</v>
      </c>
      <c r="R352" s="94">
        <f t="shared" ca="1" si="51"/>
        <v>45643</v>
      </c>
      <c r="S352" s="94" t="str">
        <f t="shared" ca="1" si="52"/>
        <v>2024</v>
      </c>
      <c r="T352" s="95">
        <f t="shared" ca="1" si="50"/>
        <v>2025</v>
      </c>
      <c r="U352" s="57">
        <f t="shared" ca="1" si="53"/>
        <v>46008</v>
      </c>
      <c r="V352" s="57" t="str">
        <f t="shared" ca="1" si="54"/>
        <v>Mi</v>
      </c>
      <c r="W352" s="55">
        <v>351</v>
      </c>
      <c r="X352" s="59" t="s">
        <v>227</v>
      </c>
      <c r="Y352" s="59" t="s">
        <v>103</v>
      </c>
    </row>
    <row r="353" spans="15:25" ht="15" customHeight="1" x14ac:dyDescent="0.3">
      <c r="Q353" s="94">
        <v>718</v>
      </c>
      <c r="R353" s="94">
        <f t="shared" ca="1" si="51"/>
        <v>45644</v>
      </c>
      <c r="S353" s="94" t="str">
        <f t="shared" ca="1" si="52"/>
        <v>2024</v>
      </c>
      <c r="T353" s="95">
        <f t="shared" ca="1" si="50"/>
        <v>2025</v>
      </c>
      <c r="U353" s="57">
        <f t="shared" ca="1" si="53"/>
        <v>46009</v>
      </c>
      <c r="V353" s="57" t="str">
        <f t="shared" ca="1" si="54"/>
        <v>Do</v>
      </c>
      <c r="W353" s="55">
        <v>352</v>
      </c>
      <c r="X353" s="59" t="s">
        <v>231</v>
      </c>
      <c r="Y353" s="59" t="s">
        <v>23</v>
      </c>
    </row>
    <row r="354" spans="15:25" ht="15" customHeight="1" x14ac:dyDescent="0.3">
      <c r="Q354" s="94">
        <v>719</v>
      </c>
      <c r="R354" s="94">
        <f t="shared" ca="1" si="51"/>
        <v>45645</v>
      </c>
      <c r="S354" s="94" t="str">
        <f t="shared" ca="1" si="52"/>
        <v>2024</v>
      </c>
      <c r="T354" s="95">
        <f t="shared" ca="1" si="50"/>
        <v>2025</v>
      </c>
      <c r="U354" s="57">
        <f t="shared" ca="1" si="53"/>
        <v>46010</v>
      </c>
      <c r="V354" s="57" t="str">
        <f t="shared" ca="1" si="54"/>
        <v>Fr</v>
      </c>
      <c r="W354" s="55">
        <v>353</v>
      </c>
      <c r="X354" s="59" t="s">
        <v>231</v>
      </c>
      <c r="Y354" s="59" t="s">
        <v>103</v>
      </c>
    </row>
    <row r="355" spans="15:25" ht="15" customHeight="1" x14ac:dyDescent="0.3">
      <c r="Q355" s="94">
        <v>720</v>
      </c>
      <c r="R355" s="94">
        <f t="shared" ca="1" si="51"/>
        <v>45646</v>
      </c>
      <c r="S355" s="94" t="str">
        <f t="shared" ca="1" si="52"/>
        <v>2024</v>
      </c>
      <c r="T355" s="95">
        <f t="shared" ca="1" si="50"/>
        <v>2025</v>
      </c>
      <c r="U355" s="57">
        <f t="shared" ca="1" si="53"/>
        <v>46011</v>
      </c>
      <c r="V355" s="57" t="str">
        <f t="shared" ca="1" si="54"/>
        <v>Sa</v>
      </c>
      <c r="W355" s="55">
        <v>354</v>
      </c>
      <c r="X355" s="59" t="s">
        <v>233</v>
      </c>
      <c r="Y355" s="59" t="s">
        <v>91</v>
      </c>
    </row>
    <row r="356" spans="15:25" ht="15" customHeight="1" x14ac:dyDescent="0.3">
      <c r="Q356" s="94">
        <v>721</v>
      </c>
      <c r="R356" s="94">
        <f t="shared" ca="1" si="51"/>
        <v>45647</v>
      </c>
      <c r="S356" s="94" t="str">
        <f t="shared" ca="1" si="52"/>
        <v>2024</v>
      </c>
      <c r="T356" s="95">
        <f t="shared" ca="1" si="50"/>
        <v>2025</v>
      </c>
      <c r="U356" s="57">
        <f t="shared" ca="1" si="53"/>
        <v>46012</v>
      </c>
      <c r="V356" s="57" t="str">
        <f t="shared" ca="1" si="54"/>
        <v>So</v>
      </c>
      <c r="W356" s="55">
        <v>355</v>
      </c>
      <c r="X356" s="59" t="s">
        <v>235</v>
      </c>
      <c r="Y356" s="59" t="s">
        <v>50</v>
      </c>
    </row>
    <row r="357" spans="15:25" ht="15" customHeight="1" x14ac:dyDescent="0.3">
      <c r="Q357" s="94">
        <v>722</v>
      </c>
      <c r="R357" s="94">
        <f t="shared" ca="1" si="51"/>
        <v>45648</v>
      </c>
      <c r="S357" s="94" t="str">
        <f t="shared" ca="1" si="52"/>
        <v>2024</v>
      </c>
      <c r="T357" s="95">
        <f t="shared" ca="1" si="50"/>
        <v>2025</v>
      </c>
      <c r="U357" s="57">
        <f t="shared" ca="1" si="53"/>
        <v>46013</v>
      </c>
      <c r="V357" s="57" t="str">
        <f t="shared" ca="1" si="54"/>
        <v>Mo</v>
      </c>
      <c r="W357" s="55">
        <v>356</v>
      </c>
      <c r="X357" s="59" t="s">
        <v>277</v>
      </c>
      <c r="Y357" s="59" t="s">
        <v>77</v>
      </c>
    </row>
    <row r="358" spans="15:25" ht="15" customHeight="1" x14ac:dyDescent="0.3">
      <c r="Q358" s="94">
        <v>723</v>
      </c>
      <c r="R358" s="94">
        <f t="shared" ca="1" si="51"/>
        <v>45649</v>
      </c>
      <c r="S358" s="94" t="str">
        <f t="shared" ca="1" si="52"/>
        <v>2024</v>
      </c>
      <c r="T358" s="95">
        <f t="shared" ca="1" si="50"/>
        <v>2025</v>
      </c>
      <c r="U358" s="57">
        <f t="shared" ca="1" si="53"/>
        <v>46014</v>
      </c>
      <c r="V358" s="57" t="str">
        <f t="shared" ca="1" si="54"/>
        <v>Di</v>
      </c>
      <c r="W358" s="55">
        <v>357</v>
      </c>
      <c r="X358" s="59" t="s">
        <v>240</v>
      </c>
      <c r="Y358" s="59" t="s">
        <v>77</v>
      </c>
    </row>
    <row r="359" spans="15:25" ht="15" customHeight="1" x14ac:dyDescent="0.3">
      <c r="Q359" s="94">
        <v>724</v>
      </c>
      <c r="R359" s="94">
        <f t="shared" ca="1" si="51"/>
        <v>45650</v>
      </c>
      <c r="S359" s="94" t="str">
        <f t="shared" ca="1" si="52"/>
        <v>2024</v>
      </c>
      <c r="T359" s="95" t="str">
        <f t="shared" ca="1" si="50"/>
        <v>2024</v>
      </c>
      <c r="U359" s="57">
        <f t="shared" ca="1" si="53"/>
        <v>45650</v>
      </c>
      <c r="V359" s="57" t="str">
        <f t="shared" ca="1" si="54"/>
        <v>Di</v>
      </c>
      <c r="W359" s="55">
        <v>358</v>
      </c>
      <c r="X359" s="59" t="s">
        <v>241</v>
      </c>
      <c r="Y359" s="59" t="s">
        <v>91</v>
      </c>
    </row>
    <row r="360" spans="15:25" ht="15" customHeight="1" x14ac:dyDescent="0.3">
      <c r="Q360" s="94">
        <v>725</v>
      </c>
      <c r="R360" s="94">
        <f t="shared" ca="1" si="51"/>
        <v>45651</v>
      </c>
      <c r="S360" s="94" t="str">
        <f t="shared" ca="1" si="52"/>
        <v>2024</v>
      </c>
      <c r="T360" s="95" t="str">
        <f t="shared" ca="1" si="50"/>
        <v>2024</v>
      </c>
      <c r="U360" s="57">
        <f t="shared" ca="1" si="53"/>
        <v>45651</v>
      </c>
      <c r="V360" s="57" t="str">
        <f t="shared" ca="1" si="54"/>
        <v>Mi</v>
      </c>
      <c r="W360" s="55">
        <v>359</v>
      </c>
      <c r="X360" s="59" t="s">
        <v>241</v>
      </c>
      <c r="Y360" s="59" t="s">
        <v>212</v>
      </c>
    </row>
    <row r="361" spans="15:25" ht="15" customHeight="1" x14ac:dyDescent="0.3">
      <c r="Q361" s="94">
        <v>726</v>
      </c>
      <c r="R361" s="94">
        <f t="shared" ca="1" si="51"/>
        <v>45652</v>
      </c>
      <c r="S361" s="94" t="str">
        <f t="shared" ca="1" si="52"/>
        <v>2024</v>
      </c>
      <c r="T361" s="95" t="str">
        <f t="shared" ca="1" si="50"/>
        <v>2024</v>
      </c>
      <c r="U361" s="57">
        <f t="shared" ca="1" si="53"/>
        <v>45652</v>
      </c>
      <c r="V361" s="57" t="str">
        <f t="shared" ca="1" si="54"/>
        <v>Do</v>
      </c>
      <c r="W361" s="55">
        <v>360</v>
      </c>
      <c r="X361" s="59" t="s">
        <v>241</v>
      </c>
      <c r="Y361" s="59" t="s">
        <v>268</v>
      </c>
    </row>
    <row r="362" spans="15:25" ht="15" customHeight="1" x14ac:dyDescent="0.3">
      <c r="Q362" s="94">
        <v>727</v>
      </c>
      <c r="R362" s="94">
        <f t="shared" ca="1" si="51"/>
        <v>45653</v>
      </c>
      <c r="S362" s="94" t="str">
        <f t="shared" ca="1" si="52"/>
        <v>2024</v>
      </c>
      <c r="T362" s="95" t="str">
        <f t="shared" ca="1" si="50"/>
        <v>2024</v>
      </c>
      <c r="U362" s="57">
        <f t="shared" ca="1" si="53"/>
        <v>45653</v>
      </c>
      <c r="V362" s="57" t="str">
        <f t="shared" ca="1" si="54"/>
        <v>Fr</v>
      </c>
      <c r="W362" s="55">
        <v>361</v>
      </c>
      <c r="X362" s="59" t="s">
        <v>241</v>
      </c>
      <c r="Y362" s="59" t="s">
        <v>108</v>
      </c>
    </row>
    <row r="363" spans="15:25" ht="15" customHeight="1" x14ac:dyDescent="0.3">
      <c r="Q363" s="94">
        <v>728</v>
      </c>
      <c r="R363" s="94">
        <f t="shared" ca="1" si="51"/>
        <v>45654</v>
      </c>
      <c r="S363" s="94" t="str">
        <f t="shared" ca="1" si="52"/>
        <v>2024</v>
      </c>
      <c r="T363" s="95" t="str">
        <f t="shared" ca="1" si="50"/>
        <v>2024</v>
      </c>
      <c r="U363" s="57">
        <f t="shared" ca="1" si="53"/>
        <v>45654</v>
      </c>
      <c r="V363" s="57" t="str">
        <f t="shared" ca="1" si="54"/>
        <v>Sa</v>
      </c>
      <c r="W363" s="55">
        <v>362</v>
      </c>
      <c r="X363" s="59" t="s">
        <v>241</v>
      </c>
      <c r="Y363" s="59" t="s">
        <v>109</v>
      </c>
    </row>
    <row r="364" spans="15:25" ht="15" customHeight="1" x14ac:dyDescent="0.3">
      <c r="Q364" s="94">
        <v>729</v>
      </c>
      <c r="R364" s="94">
        <f t="shared" ca="1" si="51"/>
        <v>45655</v>
      </c>
      <c r="S364" s="94" t="str">
        <f t="shared" ca="1" si="52"/>
        <v>2024</v>
      </c>
      <c r="T364" s="95" t="str">
        <f t="shared" ca="1" si="50"/>
        <v>2024</v>
      </c>
      <c r="U364" s="57">
        <f t="shared" ca="1" si="53"/>
        <v>45655</v>
      </c>
      <c r="V364" s="57" t="str">
        <f t="shared" ca="1" si="54"/>
        <v>So</v>
      </c>
      <c r="W364" s="55">
        <v>363</v>
      </c>
      <c r="X364" s="59" t="s">
        <v>241</v>
      </c>
      <c r="Y364" s="59" t="s">
        <v>520</v>
      </c>
    </row>
    <row r="365" spans="15:25" ht="15" customHeight="1" x14ac:dyDescent="0.3">
      <c r="Q365" s="94">
        <v>730</v>
      </c>
      <c r="R365" s="94">
        <f t="shared" ca="1" si="51"/>
        <v>45656</v>
      </c>
      <c r="S365" s="94" t="str">
        <f t="shared" ca="1" si="52"/>
        <v>2024</v>
      </c>
      <c r="T365" s="95" t="str">
        <f t="shared" ca="1" si="50"/>
        <v>2024</v>
      </c>
      <c r="U365" s="57">
        <f t="shared" ca="1" si="53"/>
        <v>45656</v>
      </c>
      <c r="V365" s="57" t="str">
        <f t="shared" ca="1" si="54"/>
        <v>Mo</v>
      </c>
      <c r="W365" s="55">
        <v>364</v>
      </c>
      <c r="X365" s="59" t="s">
        <v>241</v>
      </c>
      <c r="Y365" s="59" t="s">
        <v>541</v>
      </c>
    </row>
    <row r="366" spans="15:25" ht="15" customHeight="1" x14ac:dyDescent="0.3">
      <c r="O366" s="55"/>
      <c r="P366" s="55"/>
      <c r="Q366" s="94">
        <v>731</v>
      </c>
      <c r="R366" s="94">
        <f t="shared" ca="1" si="51"/>
        <v>45657</v>
      </c>
      <c r="S366" s="94" t="str">
        <f t="shared" ca="1" si="52"/>
        <v>2024</v>
      </c>
      <c r="T366" s="95" t="str">
        <f t="shared" ca="1" si="50"/>
        <v>2024</v>
      </c>
      <c r="U366" s="57">
        <f t="shared" ca="1" si="53"/>
        <v>45657</v>
      </c>
      <c r="V366" s="57" t="str">
        <f t="shared" ca="1" si="54"/>
        <v>Di</v>
      </c>
      <c r="W366" s="55">
        <v>365</v>
      </c>
      <c r="X366" s="59" t="s">
        <v>241</v>
      </c>
      <c r="Y366" s="59" t="s">
        <v>150</v>
      </c>
    </row>
    <row r="367" spans="15:25" ht="15" customHeight="1" x14ac:dyDescent="0.3">
      <c r="O367" s="55"/>
      <c r="P367" s="55"/>
    </row>
    <row r="368" spans="15:25" ht="15" customHeight="1" x14ac:dyDescent="0.3">
      <c r="O368" s="55"/>
      <c r="P368" s="55"/>
    </row>
    <row r="369" spans="1:25" s="80" customFormat="1" ht="15" customHeight="1" x14ac:dyDescent="0.3">
      <c r="A369" s="59"/>
      <c r="B369" s="55"/>
      <c r="C369" s="59"/>
      <c r="D369" s="59"/>
      <c r="E369" s="59"/>
      <c r="F369" s="59"/>
      <c r="G369" s="59"/>
      <c r="H369" s="59"/>
      <c r="I369" s="59"/>
      <c r="J369" s="59"/>
      <c r="K369" s="59"/>
      <c r="L369" s="55"/>
      <c r="M369" s="63"/>
      <c r="N369" s="63"/>
      <c r="O369" s="55"/>
      <c r="P369" s="55"/>
      <c r="R369" s="63"/>
      <c r="S369" s="63"/>
      <c r="T369" s="71"/>
      <c r="U369" s="63"/>
      <c r="V369" s="63"/>
      <c r="W369" s="63"/>
      <c r="X369" s="63"/>
      <c r="Y369" s="71"/>
    </row>
  </sheetData>
  <sheetProtection password="F466" sheet="1" selectLockedCells="1"/>
  <protectedRanges>
    <protectedRange password="F466" sqref="A20:K147" name="Bereich1"/>
  </protectedRanges>
  <mergeCells count="6">
    <mergeCell ref="A1:K2"/>
    <mergeCell ref="O1:P1"/>
    <mergeCell ref="G16:K16"/>
    <mergeCell ref="A17:F17"/>
    <mergeCell ref="G17:K17"/>
    <mergeCell ref="A14:D15"/>
  </mergeCells>
  <conditionalFormatting sqref="A21:C51">
    <cfRule type="expression" dxfId="11" priority="12">
      <formula>OR($V2="Sa",$V2="So")</formula>
    </cfRule>
  </conditionalFormatting>
  <conditionalFormatting sqref="A53:C82">
    <cfRule type="expression" dxfId="10" priority="9">
      <formula>OR($V92="Sa",$V92="So")</formula>
    </cfRule>
  </conditionalFormatting>
  <conditionalFormatting sqref="A85:C115">
    <cfRule type="expression" dxfId="9" priority="6">
      <formula>OR($V183="Sa",$V183="So")</formula>
    </cfRule>
  </conditionalFormatting>
  <conditionalFormatting sqref="A117:C147">
    <cfRule type="expression" dxfId="8" priority="3">
      <formula>OR($V275="Sa",$V275="So")</formula>
    </cfRule>
  </conditionalFormatting>
  <conditionalFormatting sqref="E21:G48">
    <cfRule type="expression" dxfId="7" priority="11">
      <formula>OR($V33="Sa",$V33="So")</formula>
    </cfRule>
  </conditionalFormatting>
  <conditionalFormatting sqref="E53:G83">
    <cfRule type="expression" dxfId="6" priority="8">
      <formula>OR($V122="Sa",$V122="So")</formula>
    </cfRule>
  </conditionalFormatting>
  <conditionalFormatting sqref="E85:G115">
    <cfRule type="expression" dxfId="5" priority="5">
      <formula>OR($V214="Sa",$V214="So")</formula>
    </cfRule>
  </conditionalFormatting>
  <conditionalFormatting sqref="E117:G146">
    <cfRule type="expression" dxfId="4" priority="2">
      <formula>OR($V306="Sa",$V306="So")</formula>
    </cfRule>
  </conditionalFormatting>
  <conditionalFormatting sqref="I21:K51">
    <cfRule type="expression" dxfId="3" priority="10">
      <formula>OR($V61="Sa",$V61="So")</formula>
    </cfRule>
  </conditionalFormatting>
  <conditionalFormatting sqref="I53:K82">
    <cfRule type="expression" dxfId="2" priority="7">
      <formula>OR($V153="Sa",$V153="So")</formula>
    </cfRule>
  </conditionalFormatting>
  <conditionalFormatting sqref="I85:K114">
    <cfRule type="expression" dxfId="1" priority="4">
      <formula>OR($V245="Sa",$V245="So")</formula>
    </cfRule>
  </conditionalFormatting>
  <conditionalFormatting sqref="I117:K147">
    <cfRule type="expression" dxfId="0" priority="1">
      <formula>OR($V336="Sa",$V336="So")</formula>
    </cfRule>
  </conditionalFormatting>
  <printOptions horizontalCentered="1" verticalCentered="1"/>
  <pageMargins left="0" right="0" top="0.78740157480314965" bottom="0.39370078740157483" header="0.27559055118110237" footer="0.23622047244094491"/>
  <pageSetup paperSize="9" orientation="landscape" r:id="rId1"/>
  <headerFooter alignWithMargins="0">
    <oddHeader>&amp;C&amp;"-,Kursiv"&amp;U"Wohl dem, der seine Lust hat an der Lehre des HERRN und darüber nachsinnt Tag und Nacht!
Er ist wie ein Baum gepflanzt an Wasserbächen, der seine Frucht bringt und dessen Blätter nicht verwelken."
&amp;8&amp;U(aus Psalm 1)</oddHeader>
    <oddFooter>&amp;L&amp;8www.Bibelleseplan365.de&amp;C&amp;8www.Was-Darwin-nicht-wusste.de&amp;R&amp;8www.Glauben-durch-Hören.de</oddFooter>
  </headerFooter>
  <rowBreaks count="3" manualBreakCount="3">
    <brk id="51" max="2" man="1"/>
    <brk id="83" max="2" man="1"/>
    <brk id="115" max="2"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Index</vt:lpstr>
      <vt:lpstr>LP1</vt:lpstr>
      <vt:lpstr>LP2</vt:lpstr>
      <vt:lpstr>LP3</vt:lpstr>
      <vt:lpstr>LP4</vt:lpstr>
      <vt:lpstr>LP5</vt:lpstr>
      <vt:lpstr>LP6</vt:lpstr>
      <vt:lpstr>LP7</vt:lpstr>
      <vt:lpstr>LP8</vt:lpstr>
      <vt:lpstr>'LP1'!Druckbereich</vt:lpstr>
      <vt:lpstr>'LP2'!Druckbereich</vt:lpstr>
      <vt:lpstr>'LP3'!Druckbereich</vt:lpstr>
      <vt:lpstr>'LP4'!Druckbereich</vt:lpstr>
      <vt:lpstr>'LP5'!Druckbereich</vt:lpstr>
      <vt:lpstr>'LP6'!Druckbereich</vt:lpstr>
      <vt:lpstr>'LP7'!Druckbereich</vt:lpstr>
      <vt:lpstr>'LP8'!Druckbereich</vt:lpstr>
      <vt:lpstr>LP1_testbereich</vt:lpstr>
      <vt:lpstr>Palim</vt:lpstr>
      <vt:lpstr>Index!testbereich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Bibelleseprogramm "365-x-Change"</dc:title>
  <dc:subject/>
  <dc:creator>Christian Junghans</dc:creator>
  <cp:keywords/>
  <dc:description>Internet: www.bibelleseplan365.de</dc:description>
  <cp:lastModifiedBy>Familie Junghans</cp:lastModifiedBy>
  <cp:revision/>
  <dcterms:created xsi:type="dcterms:W3CDTF">2012-08-14T09:29:22Z</dcterms:created>
  <dcterms:modified xsi:type="dcterms:W3CDTF">2024-12-24T13:58:54Z</dcterms:modified>
  <cp:category/>
  <cp:contentStatus/>
</cp:coreProperties>
</file>